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gernhar\Desktop\"/>
    </mc:Choice>
  </mc:AlternateContent>
  <workbookProtection workbookPassword="D1F1" lockStructure="1"/>
  <bookViews>
    <workbookView xWindow="0" yWindow="0" windowWidth="20490" windowHeight="9045"/>
  </bookViews>
  <sheets>
    <sheet name="Obrazac faktura" sheetId="1" r:id="rId1"/>
    <sheet name="nakladnici" sheetId="2" state="hidden" r:id="rId2"/>
  </sheets>
  <definedNames>
    <definedName name="_xlnm._FilterDatabase" localSheetId="1" hidden="1">nakladnici!$A$1:$C$31</definedName>
    <definedName name="ID">'Obrazac faktura'!$G$1</definedName>
    <definedName name="import_Biologija">#REF!</definedName>
    <definedName name="import_Biologija_Oprema">#REF!</definedName>
    <definedName name="import_Fizika">#REF!</definedName>
    <definedName name="import_Fizika_Oprema">#REF!</definedName>
    <definedName name="import_Kemija">#REF!</definedName>
    <definedName name="import_Kemija_Oprema">#REF!</definedName>
    <definedName name="import_OP">'Obrazac faktura'!#REF!</definedName>
    <definedName name="import_OP_SektoriProgrami">'Obrazac faktura'!#REF!</definedName>
    <definedName name="import_Strukovni">#REF!</definedName>
    <definedName name="import_Strukovni_Oprema">#REF!</definedName>
    <definedName name="NazivSkole">'Obrazac faktura'!$B$9</definedName>
    <definedName name="_xlnm.Print_Area" localSheetId="1">nakladnici!$A:$C</definedName>
    <definedName name="_xlnm.Print_Area" localSheetId="0">'Obrazac faktura'!$A$1:$G$105</definedName>
    <definedName name="_xlnm.Print_Titles" localSheetId="1">nakladnici!$1:$1</definedName>
    <definedName name="SifraSkole">'Obrazac faktura'!$B$8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H20" i="1"/>
  <c r="E11" i="1" l="1"/>
  <c r="E10" i="1"/>
  <c r="O21" i="1" l="1"/>
  <c r="O23" i="1"/>
  <c r="O25" i="1"/>
  <c r="O27" i="1"/>
  <c r="O29" i="1"/>
  <c r="O31" i="1"/>
  <c r="O33" i="1"/>
  <c r="O35" i="1"/>
  <c r="O37" i="1"/>
  <c r="O39" i="1"/>
  <c r="O41" i="1"/>
  <c r="O43" i="1"/>
  <c r="O45" i="1"/>
  <c r="O47" i="1"/>
  <c r="O49" i="1"/>
  <c r="O51" i="1"/>
  <c r="O53" i="1"/>
  <c r="O55" i="1"/>
  <c r="O57" i="1"/>
  <c r="O59" i="1"/>
  <c r="O61" i="1"/>
  <c r="O63" i="1"/>
  <c r="O65" i="1"/>
  <c r="O67" i="1"/>
  <c r="O69" i="1"/>
  <c r="O71" i="1"/>
  <c r="O73" i="1"/>
  <c r="O75" i="1"/>
  <c r="O77" i="1"/>
  <c r="O79" i="1"/>
  <c r="O81" i="1"/>
  <c r="O83" i="1"/>
  <c r="O85" i="1"/>
  <c r="O87" i="1"/>
  <c r="O89" i="1"/>
  <c r="O91" i="1"/>
  <c r="O93" i="1"/>
  <c r="O95" i="1"/>
  <c r="O97" i="1"/>
  <c r="O99" i="1"/>
  <c r="O101" i="1"/>
  <c r="O103" i="1"/>
  <c r="O105" i="1"/>
  <c r="O107" i="1"/>
  <c r="O109" i="1"/>
  <c r="O111" i="1"/>
  <c r="O113" i="1"/>
  <c r="O115" i="1"/>
  <c r="O117" i="1"/>
  <c r="O119" i="1"/>
  <c r="O121" i="1"/>
  <c r="O123" i="1"/>
  <c r="O125" i="1"/>
  <c r="O127" i="1"/>
  <c r="O129" i="1"/>
  <c r="O131" i="1"/>
  <c r="O133" i="1"/>
  <c r="O135" i="1"/>
  <c r="O137" i="1"/>
  <c r="O139" i="1"/>
  <c r="O141" i="1"/>
  <c r="O143" i="1"/>
  <c r="O145" i="1"/>
  <c r="O147" i="1"/>
  <c r="O149" i="1"/>
  <c r="O151" i="1"/>
  <c r="O153" i="1"/>
  <c r="O155" i="1"/>
  <c r="O157" i="1"/>
  <c r="O159" i="1"/>
  <c r="O161" i="1"/>
  <c r="O163" i="1"/>
  <c r="O165" i="1"/>
  <c r="O167" i="1"/>
  <c r="O169" i="1"/>
  <c r="O171" i="1"/>
  <c r="O173" i="1"/>
  <c r="O175" i="1"/>
  <c r="O177" i="1"/>
  <c r="O179" i="1"/>
  <c r="O181" i="1"/>
  <c r="O183" i="1"/>
  <c r="O185" i="1"/>
  <c r="O187" i="1"/>
  <c r="O189" i="1"/>
  <c r="O22" i="1"/>
  <c r="O26" i="1"/>
  <c r="O30" i="1"/>
  <c r="O34" i="1"/>
  <c r="O38" i="1"/>
  <c r="O42" i="1"/>
  <c r="O46" i="1"/>
  <c r="O50" i="1"/>
  <c r="O54" i="1"/>
  <c r="O58" i="1"/>
  <c r="O62" i="1"/>
  <c r="O66" i="1"/>
  <c r="O70" i="1"/>
  <c r="O74" i="1"/>
  <c r="O78" i="1"/>
  <c r="O82" i="1"/>
  <c r="O86" i="1"/>
  <c r="O90" i="1"/>
  <c r="O94" i="1"/>
  <c r="O98" i="1"/>
  <c r="O102" i="1"/>
  <c r="O106" i="1"/>
  <c r="O110" i="1"/>
  <c r="O114" i="1"/>
  <c r="O118" i="1"/>
  <c r="O122" i="1"/>
  <c r="O126" i="1"/>
  <c r="O130" i="1"/>
  <c r="O134" i="1"/>
  <c r="O138" i="1"/>
  <c r="O142" i="1"/>
  <c r="O146" i="1"/>
  <c r="O150" i="1"/>
  <c r="O154" i="1"/>
  <c r="O158" i="1"/>
  <c r="O162" i="1"/>
  <c r="O166" i="1"/>
  <c r="O170" i="1"/>
  <c r="O174" i="1"/>
  <c r="O178" i="1"/>
  <c r="O182" i="1"/>
  <c r="O186" i="1"/>
  <c r="O190" i="1"/>
  <c r="O192" i="1"/>
  <c r="O194" i="1"/>
  <c r="O196" i="1"/>
  <c r="O198" i="1"/>
  <c r="O200" i="1"/>
  <c r="O202" i="1"/>
  <c r="O204" i="1"/>
  <c r="O206" i="1"/>
  <c r="O208" i="1"/>
  <c r="O210" i="1"/>
  <c r="O212" i="1"/>
  <c r="O214" i="1"/>
  <c r="O216" i="1"/>
  <c r="O218" i="1"/>
  <c r="O220" i="1"/>
  <c r="O222" i="1"/>
  <c r="O224" i="1"/>
  <c r="O226" i="1"/>
  <c r="O228" i="1"/>
  <c r="O230" i="1"/>
  <c r="O232" i="1"/>
  <c r="O234" i="1"/>
  <c r="O236" i="1"/>
  <c r="O238" i="1"/>
  <c r="O240" i="1"/>
  <c r="O242" i="1"/>
  <c r="O244" i="1"/>
  <c r="O246" i="1"/>
  <c r="O248" i="1"/>
  <c r="O250" i="1"/>
  <c r="O252" i="1"/>
  <c r="O254" i="1"/>
  <c r="O256" i="1"/>
  <c r="O258" i="1"/>
  <c r="O260" i="1"/>
  <c r="O262" i="1"/>
  <c r="O264" i="1"/>
  <c r="O266" i="1"/>
  <c r="O268" i="1"/>
  <c r="O270" i="1"/>
  <c r="O272" i="1"/>
  <c r="O274" i="1"/>
  <c r="O276" i="1"/>
  <c r="O278" i="1"/>
  <c r="O280" i="1"/>
  <c r="O282" i="1"/>
  <c r="O284" i="1"/>
  <c r="O286" i="1"/>
  <c r="O288" i="1"/>
  <c r="O290" i="1"/>
  <c r="O292" i="1"/>
  <c r="O294" i="1"/>
  <c r="O296" i="1"/>
  <c r="O298" i="1"/>
  <c r="O300" i="1"/>
  <c r="O302" i="1"/>
  <c r="O304" i="1"/>
  <c r="O306" i="1"/>
  <c r="O308" i="1"/>
  <c r="O310" i="1"/>
  <c r="O312" i="1"/>
  <c r="O314" i="1"/>
  <c r="O316" i="1"/>
  <c r="O318" i="1"/>
  <c r="O320" i="1"/>
  <c r="O322" i="1"/>
  <c r="O324" i="1"/>
  <c r="O326" i="1"/>
  <c r="O328" i="1"/>
  <c r="O330" i="1"/>
  <c r="O332" i="1"/>
  <c r="O334" i="1"/>
  <c r="O336" i="1"/>
  <c r="O338" i="1"/>
  <c r="O340" i="1"/>
  <c r="O342" i="1"/>
  <c r="O344" i="1"/>
  <c r="O346" i="1"/>
  <c r="O348" i="1"/>
  <c r="O350" i="1"/>
  <c r="O352" i="1"/>
  <c r="O354" i="1"/>
  <c r="O356" i="1"/>
  <c r="O358" i="1"/>
  <c r="O360" i="1"/>
  <c r="O362" i="1"/>
  <c r="O364" i="1"/>
  <c r="O366" i="1"/>
  <c r="O368" i="1"/>
  <c r="O370" i="1"/>
  <c r="O372" i="1"/>
  <c r="O374" i="1"/>
  <c r="O376" i="1"/>
  <c r="O378" i="1"/>
  <c r="O380" i="1"/>
  <c r="O382" i="1"/>
  <c r="O384" i="1"/>
  <c r="O386" i="1"/>
  <c r="O388" i="1"/>
  <c r="O390" i="1"/>
  <c r="O392" i="1"/>
  <c r="O394" i="1"/>
  <c r="O396" i="1"/>
  <c r="O398" i="1"/>
  <c r="O400" i="1"/>
  <c r="O402" i="1"/>
  <c r="O404" i="1"/>
  <c r="O406" i="1"/>
  <c r="O408" i="1"/>
  <c r="O410" i="1"/>
  <c r="O412" i="1"/>
  <c r="O414" i="1"/>
  <c r="O416" i="1"/>
  <c r="O418" i="1"/>
  <c r="O420" i="1"/>
  <c r="O422" i="1"/>
  <c r="O424" i="1"/>
  <c r="O426" i="1"/>
  <c r="O428" i="1"/>
  <c r="O430" i="1"/>
  <c r="O432" i="1"/>
  <c r="O434" i="1"/>
  <c r="O436" i="1"/>
  <c r="O438" i="1"/>
  <c r="O440" i="1"/>
  <c r="O442" i="1"/>
  <c r="O444" i="1"/>
  <c r="O24" i="1"/>
  <c r="O32" i="1"/>
  <c r="O40" i="1"/>
  <c r="O48" i="1"/>
  <c r="O56" i="1"/>
  <c r="O64" i="1"/>
  <c r="O72" i="1"/>
  <c r="O80" i="1"/>
  <c r="O88" i="1"/>
  <c r="O96" i="1"/>
  <c r="O104" i="1"/>
  <c r="O112" i="1"/>
  <c r="O120" i="1"/>
  <c r="O128" i="1"/>
  <c r="O136" i="1"/>
  <c r="O144" i="1"/>
  <c r="O152" i="1"/>
  <c r="O160" i="1"/>
  <c r="O168" i="1"/>
  <c r="O176" i="1"/>
  <c r="O184" i="1"/>
  <c r="O191" i="1"/>
  <c r="O195" i="1"/>
  <c r="O199" i="1"/>
  <c r="O203" i="1"/>
  <c r="O207" i="1"/>
  <c r="O211" i="1"/>
  <c r="O215" i="1"/>
  <c r="O219" i="1"/>
  <c r="O223" i="1"/>
  <c r="O227" i="1"/>
  <c r="O231" i="1"/>
  <c r="O235" i="1"/>
  <c r="O239" i="1"/>
  <c r="O243" i="1"/>
  <c r="O247" i="1"/>
  <c r="O251" i="1"/>
  <c r="O255" i="1"/>
  <c r="O259" i="1"/>
  <c r="O263" i="1"/>
  <c r="O267" i="1"/>
  <c r="O271" i="1"/>
  <c r="O275" i="1"/>
  <c r="O279" i="1"/>
  <c r="O283" i="1"/>
  <c r="O287" i="1"/>
  <c r="O291" i="1"/>
  <c r="O295" i="1"/>
  <c r="O299" i="1"/>
  <c r="O303" i="1"/>
  <c r="O307" i="1"/>
  <c r="O311" i="1"/>
  <c r="O315" i="1"/>
  <c r="O319" i="1"/>
  <c r="O323" i="1"/>
  <c r="O327" i="1"/>
  <c r="O331" i="1"/>
  <c r="O335" i="1"/>
  <c r="O339" i="1"/>
  <c r="O343" i="1"/>
  <c r="O347" i="1"/>
  <c r="O351" i="1"/>
  <c r="O355" i="1"/>
  <c r="O359" i="1"/>
  <c r="O363" i="1"/>
  <c r="O367" i="1"/>
  <c r="O371" i="1"/>
  <c r="O375" i="1"/>
  <c r="O379" i="1"/>
  <c r="O383" i="1"/>
  <c r="O387" i="1"/>
  <c r="O391" i="1"/>
  <c r="O395" i="1"/>
  <c r="O399" i="1"/>
  <c r="O403" i="1"/>
  <c r="O407" i="1"/>
  <c r="O411" i="1"/>
  <c r="O415" i="1"/>
  <c r="O419" i="1"/>
  <c r="O423" i="1"/>
  <c r="O427" i="1"/>
  <c r="O431" i="1"/>
  <c r="O435" i="1"/>
  <c r="O439" i="1"/>
  <c r="O443" i="1"/>
  <c r="O446" i="1"/>
  <c r="O448" i="1"/>
  <c r="O450" i="1"/>
  <c r="O452" i="1"/>
  <c r="O454" i="1"/>
  <c r="O456" i="1"/>
  <c r="O458" i="1"/>
  <c r="O460" i="1"/>
  <c r="O462" i="1"/>
  <c r="O464" i="1"/>
  <c r="O466" i="1"/>
  <c r="O468" i="1"/>
  <c r="O470" i="1"/>
  <c r="O472" i="1"/>
  <c r="O474" i="1"/>
  <c r="O476" i="1"/>
  <c r="O478" i="1"/>
  <c r="O480" i="1"/>
  <c r="O482" i="1"/>
  <c r="O484" i="1"/>
  <c r="O486" i="1"/>
  <c r="O488" i="1"/>
  <c r="O490" i="1"/>
  <c r="O492" i="1"/>
  <c r="O494" i="1"/>
  <c r="O496" i="1"/>
  <c r="O498" i="1"/>
  <c r="O500" i="1"/>
  <c r="O502" i="1"/>
  <c r="O504" i="1"/>
  <c r="O506" i="1"/>
  <c r="O508" i="1"/>
  <c r="O510" i="1"/>
  <c r="O512" i="1"/>
  <c r="O514" i="1"/>
  <c r="O516" i="1"/>
  <c r="O518" i="1"/>
  <c r="O520" i="1"/>
  <c r="O522" i="1"/>
  <c r="O524" i="1"/>
  <c r="O526" i="1"/>
  <c r="O528" i="1"/>
  <c r="O530" i="1"/>
  <c r="O532" i="1"/>
  <c r="O534" i="1"/>
  <c r="O536" i="1"/>
  <c r="O538" i="1"/>
  <c r="O540" i="1"/>
  <c r="O542" i="1"/>
  <c r="O544" i="1"/>
  <c r="O546" i="1"/>
  <c r="O548" i="1"/>
  <c r="O550" i="1"/>
  <c r="O552" i="1"/>
  <c r="O554" i="1"/>
  <c r="O556" i="1"/>
  <c r="O558" i="1"/>
  <c r="O560" i="1"/>
  <c r="O562" i="1"/>
  <c r="O564" i="1"/>
  <c r="O566" i="1"/>
  <c r="O568" i="1"/>
  <c r="O570" i="1"/>
  <c r="O572" i="1"/>
  <c r="O574" i="1"/>
  <c r="O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792" i="1"/>
  <c r="O794" i="1"/>
  <c r="O796" i="1"/>
  <c r="O28" i="1"/>
  <c r="O36" i="1"/>
  <c r="O44" i="1"/>
  <c r="O52" i="1"/>
  <c r="O60" i="1"/>
  <c r="O68" i="1"/>
  <c r="O76" i="1"/>
  <c r="O84" i="1"/>
  <c r="O92" i="1"/>
  <c r="O100" i="1"/>
  <c r="O108" i="1"/>
  <c r="O116" i="1"/>
  <c r="O124" i="1"/>
  <c r="O132" i="1"/>
  <c r="O140" i="1"/>
  <c r="O148" i="1"/>
  <c r="O156" i="1"/>
  <c r="O164" i="1"/>
  <c r="O172" i="1"/>
  <c r="O180" i="1"/>
  <c r="O188" i="1"/>
  <c r="O193" i="1"/>
  <c r="O197" i="1"/>
  <c r="O201" i="1"/>
  <c r="O205" i="1"/>
  <c r="O209" i="1"/>
  <c r="O213" i="1"/>
  <c r="O217" i="1"/>
  <c r="O221" i="1"/>
  <c r="O225" i="1"/>
  <c r="O229" i="1"/>
  <c r="O233" i="1"/>
  <c r="O237" i="1"/>
  <c r="O241" i="1"/>
  <c r="O245" i="1"/>
  <c r="O249" i="1"/>
  <c r="O253" i="1"/>
  <c r="O257" i="1"/>
  <c r="O261" i="1"/>
  <c r="O265" i="1"/>
  <c r="O269" i="1"/>
  <c r="O273" i="1"/>
  <c r="O277" i="1"/>
  <c r="O281" i="1"/>
  <c r="O285" i="1"/>
  <c r="O289" i="1"/>
  <c r="O293" i="1"/>
  <c r="O297" i="1"/>
  <c r="O301" i="1"/>
  <c r="O305" i="1"/>
  <c r="O309" i="1"/>
  <c r="O313" i="1"/>
  <c r="O317" i="1"/>
  <c r="O321" i="1"/>
  <c r="O325" i="1"/>
  <c r="O329" i="1"/>
  <c r="O333" i="1"/>
  <c r="O337" i="1"/>
  <c r="O341" i="1"/>
  <c r="O345" i="1"/>
  <c r="O349" i="1"/>
  <c r="O353" i="1"/>
  <c r="O357" i="1"/>
  <c r="O361" i="1"/>
  <c r="O365" i="1"/>
  <c r="O369" i="1"/>
  <c r="O373" i="1"/>
  <c r="O377" i="1"/>
  <c r="O381" i="1"/>
  <c r="O385" i="1"/>
  <c r="O389" i="1"/>
  <c r="O393" i="1"/>
  <c r="O397" i="1"/>
  <c r="O401" i="1"/>
  <c r="O405" i="1"/>
  <c r="O409" i="1"/>
  <c r="O413" i="1"/>
  <c r="O417" i="1"/>
  <c r="O421" i="1"/>
  <c r="O425" i="1"/>
  <c r="O433" i="1"/>
  <c r="O441" i="1"/>
  <c r="O447" i="1"/>
  <c r="O451" i="1"/>
  <c r="O455" i="1"/>
  <c r="O459" i="1"/>
  <c r="O463" i="1"/>
  <c r="O467" i="1"/>
  <c r="O471" i="1"/>
  <c r="O475" i="1"/>
  <c r="O479" i="1"/>
  <c r="O483" i="1"/>
  <c r="O487" i="1"/>
  <c r="O491" i="1"/>
  <c r="O495" i="1"/>
  <c r="O499" i="1"/>
  <c r="O503" i="1"/>
  <c r="O507" i="1"/>
  <c r="O511" i="1"/>
  <c r="O515" i="1"/>
  <c r="O519" i="1"/>
  <c r="O523" i="1"/>
  <c r="O527" i="1"/>
  <c r="O531" i="1"/>
  <c r="O535" i="1"/>
  <c r="O539" i="1"/>
  <c r="O543" i="1"/>
  <c r="O547" i="1"/>
  <c r="O551" i="1"/>
  <c r="O555" i="1"/>
  <c r="O559" i="1"/>
  <c r="O563" i="1"/>
  <c r="O567" i="1"/>
  <c r="O571" i="1"/>
  <c r="O575" i="1"/>
  <c r="O579" i="1"/>
  <c r="O583" i="1"/>
  <c r="O587" i="1"/>
  <c r="O591" i="1"/>
  <c r="O595" i="1"/>
  <c r="O599" i="1"/>
  <c r="O603" i="1"/>
  <c r="O607" i="1"/>
  <c r="O611" i="1"/>
  <c r="O615" i="1"/>
  <c r="O619" i="1"/>
  <c r="O623" i="1"/>
  <c r="O627" i="1"/>
  <c r="O631" i="1"/>
  <c r="O635" i="1"/>
  <c r="O639" i="1"/>
  <c r="O643" i="1"/>
  <c r="O647" i="1"/>
  <c r="O651" i="1"/>
  <c r="O655" i="1"/>
  <c r="O659" i="1"/>
  <c r="O663" i="1"/>
  <c r="O667" i="1"/>
  <c r="O671" i="1"/>
  <c r="O675" i="1"/>
  <c r="O679" i="1"/>
  <c r="O683" i="1"/>
  <c r="O687" i="1"/>
  <c r="O691" i="1"/>
  <c r="O695" i="1"/>
  <c r="O699" i="1"/>
  <c r="O703" i="1"/>
  <c r="O707" i="1"/>
  <c r="O711" i="1"/>
  <c r="O715" i="1"/>
  <c r="O719" i="1"/>
  <c r="O723" i="1"/>
  <c r="O727" i="1"/>
  <c r="O731" i="1"/>
  <c r="O735" i="1"/>
  <c r="O739" i="1"/>
  <c r="O743" i="1"/>
  <c r="O747" i="1"/>
  <c r="O751" i="1"/>
  <c r="O755" i="1"/>
  <c r="O759" i="1"/>
  <c r="O763" i="1"/>
  <c r="O767" i="1"/>
  <c r="O771" i="1"/>
  <c r="O775" i="1"/>
  <c r="O429" i="1"/>
  <c r="O445" i="1"/>
  <c r="O453" i="1"/>
  <c r="O461" i="1"/>
  <c r="O469" i="1"/>
  <c r="O477" i="1"/>
  <c r="O485" i="1"/>
  <c r="O493" i="1"/>
  <c r="O501" i="1"/>
  <c r="O509" i="1"/>
  <c r="O517" i="1"/>
  <c r="O525" i="1"/>
  <c r="O533" i="1"/>
  <c r="O541" i="1"/>
  <c r="O549" i="1"/>
  <c r="O557" i="1"/>
  <c r="O565" i="1"/>
  <c r="O573" i="1"/>
  <c r="O581" i="1"/>
  <c r="O589" i="1"/>
  <c r="O597" i="1"/>
  <c r="O605" i="1"/>
  <c r="O613" i="1"/>
  <c r="O621" i="1"/>
  <c r="O629" i="1"/>
  <c r="O637" i="1"/>
  <c r="O645" i="1"/>
  <c r="O653" i="1"/>
  <c r="O661" i="1"/>
  <c r="O669" i="1"/>
  <c r="O677" i="1"/>
  <c r="O685" i="1"/>
  <c r="O693" i="1"/>
  <c r="O701" i="1"/>
  <c r="O709" i="1"/>
  <c r="O717" i="1"/>
  <c r="O725" i="1"/>
  <c r="O733" i="1"/>
  <c r="O741" i="1"/>
  <c r="O749" i="1"/>
  <c r="O757" i="1"/>
  <c r="O765" i="1"/>
  <c r="O773" i="1"/>
  <c r="O779" i="1"/>
  <c r="O783" i="1"/>
  <c r="O787" i="1"/>
  <c r="O791" i="1"/>
  <c r="O795" i="1"/>
  <c r="O437" i="1"/>
  <c r="O449" i="1"/>
  <c r="O457" i="1"/>
  <c r="O465" i="1"/>
  <c r="O473" i="1"/>
  <c r="O481" i="1"/>
  <c r="O489" i="1"/>
  <c r="O497" i="1"/>
  <c r="O505" i="1"/>
  <c r="O513" i="1"/>
  <c r="O521" i="1"/>
  <c r="O529" i="1"/>
  <c r="O537" i="1"/>
  <c r="O545" i="1"/>
  <c r="O553" i="1"/>
  <c r="O561" i="1"/>
  <c r="O569" i="1"/>
  <c r="O577" i="1"/>
  <c r="O585" i="1"/>
  <c r="O593" i="1"/>
  <c r="O601" i="1"/>
  <c r="O609" i="1"/>
  <c r="O617" i="1"/>
  <c r="O625" i="1"/>
  <c r="O633" i="1"/>
  <c r="O641" i="1"/>
  <c r="O649" i="1"/>
  <c r="O657" i="1"/>
  <c r="O665" i="1"/>
  <c r="O673" i="1"/>
  <c r="O681" i="1"/>
  <c r="O689" i="1"/>
  <c r="O697" i="1"/>
  <c r="O705" i="1"/>
  <c r="O713" i="1"/>
  <c r="O721" i="1"/>
  <c r="O729" i="1"/>
  <c r="O737" i="1"/>
  <c r="O745" i="1"/>
  <c r="O753" i="1"/>
  <c r="O761" i="1"/>
  <c r="O769" i="1"/>
  <c r="O777" i="1"/>
  <c r="O781" i="1"/>
  <c r="O785" i="1"/>
  <c r="O789" i="1"/>
  <c r="O793" i="1"/>
  <c r="O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20"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B796" i="1"/>
  <c r="B104" i="1"/>
  <c r="H104" i="1"/>
  <c r="I104" i="1"/>
  <c r="J104" i="1"/>
  <c r="K104" i="1"/>
  <c r="L104" i="1"/>
  <c r="M104" i="1"/>
  <c r="B105" i="1"/>
  <c r="H105" i="1"/>
  <c r="I105" i="1"/>
  <c r="J105" i="1"/>
  <c r="K105" i="1"/>
  <c r="L105" i="1"/>
  <c r="M105" i="1"/>
  <c r="B106" i="1"/>
  <c r="H106" i="1"/>
  <c r="I106" i="1"/>
  <c r="J106" i="1"/>
  <c r="K106" i="1"/>
  <c r="L106" i="1"/>
  <c r="M106" i="1"/>
  <c r="B107" i="1"/>
  <c r="H107" i="1"/>
  <c r="I107" i="1"/>
  <c r="J107" i="1"/>
  <c r="K107" i="1"/>
  <c r="L107" i="1"/>
  <c r="M107" i="1"/>
  <c r="B108" i="1"/>
  <c r="H108" i="1"/>
  <c r="I108" i="1"/>
  <c r="J108" i="1"/>
  <c r="K108" i="1"/>
  <c r="L108" i="1"/>
  <c r="M108" i="1"/>
  <c r="B109" i="1"/>
  <c r="H109" i="1"/>
  <c r="I109" i="1"/>
  <c r="J109" i="1"/>
  <c r="K109" i="1"/>
  <c r="L109" i="1"/>
  <c r="M109" i="1"/>
  <c r="B110" i="1"/>
  <c r="H110" i="1"/>
  <c r="I110" i="1"/>
  <c r="J110" i="1"/>
  <c r="K110" i="1"/>
  <c r="L110" i="1"/>
  <c r="M110" i="1"/>
  <c r="B111" i="1"/>
  <c r="H111" i="1"/>
  <c r="I111" i="1"/>
  <c r="J111" i="1"/>
  <c r="K111" i="1"/>
  <c r="L111" i="1"/>
  <c r="M111" i="1"/>
  <c r="B112" i="1"/>
  <c r="H112" i="1"/>
  <c r="I112" i="1"/>
  <c r="J112" i="1"/>
  <c r="K112" i="1"/>
  <c r="L112" i="1"/>
  <c r="M112" i="1"/>
  <c r="B113" i="1"/>
  <c r="H113" i="1"/>
  <c r="I113" i="1"/>
  <c r="J113" i="1"/>
  <c r="K113" i="1"/>
  <c r="L113" i="1"/>
  <c r="M113" i="1"/>
  <c r="B114" i="1"/>
  <c r="H114" i="1"/>
  <c r="I114" i="1"/>
  <c r="J114" i="1"/>
  <c r="K114" i="1"/>
  <c r="L114" i="1"/>
  <c r="M114" i="1"/>
  <c r="B115" i="1"/>
  <c r="H115" i="1"/>
  <c r="I115" i="1"/>
  <c r="J115" i="1"/>
  <c r="K115" i="1"/>
  <c r="L115" i="1"/>
  <c r="M115" i="1"/>
  <c r="B116" i="1"/>
  <c r="H116" i="1"/>
  <c r="I116" i="1"/>
  <c r="J116" i="1"/>
  <c r="K116" i="1"/>
  <c r="L116" i="1"/>
  <c r="M116" i="1"/>
  <c r="B117" i="1"/>
  <c r="H117" i="1"/>
  <c r="I117" i="1"/>
  <c r="J117" i="1"/>
  <c r="K117" i="1"/>
  <c r="L117" i="1"/>
  <c r="M117" i="1"/>
  <c r="B118" i="1"/>
  <c r="H118" i="1"/>
  <c r="I118" i="1"/>
  <c r="J118" i="1"/>
  <c r="K118" i="1"/>
  <c r="L118" i="1"/>
  <c r="M118" i="1"/>
  <c r="B119" i="1"/>
  <c r="H119" i="1"/>
  <c r="I119" i="1"/>
  <c r="J119" i="1"/>
  <c r="K119" i="1"/>
  <c r="L119" i="1"/>
  <c r="M119" i="1"/>
  <c r="B120" i="1"/>
  <c r="H120" i="1"/>
  <c r="I120" i="1"/>
  <c r="J120" i="1"/>
  <c r="K120" i="1"/>
  <c r="L120" i="1"/>
  <c r="M120" i="1"/>
  <c r="B121" i="1"/>
  <c r="H121" i="1"/>
  <c r="I121" i="1"/>
  <c r="J121" i="1"/>
  <c r="K121" i="1"/>
  <c r="L121" i="1"/>
  <c r="M121" i="1"/>
  <c r="B122" i="1"/>
  <c r="H122" i="1"/>
  <c r="I122" i="1"/>
  <c r="J122" i="1"/>
  <c r="K122" i="1"/>
  <c r="L122" i="1"/>
  <c r="M122" i="1"/>
  <c r="B123" i="1"/>
  <c r="H123" i="1"/>
  <c r="I123" i="1"/>
  <c r="J123" i="1"/>
  <c r="K123" i="1"/>
  <c r="L123" i="1"/>
  <c r="M123" i="1"/>
  <c r="B124" i="1"/>
  <c r="H124" i="1"/>
  <c r="I124" i="1"/>
  <c r="J124" i="1"/>
  <c r="K124" i="1"/>
  <c r="L124" i="1"/>
  <c r="M124" i="1"/>
  <c r="B125" i="1"/>
  <c r="H125" i="1"/>
  <c r="I125" i="1"/>
  <c r="J125" i="1"/>
  <c r="K125" i="1"/>
  <c r="L125" i="1"/>
  <c r="M125" i="1"/>
  <c r="B126" i="1"/>
  <c r="H126" i="1"/>
  <c r="I126" i="1"/>
  <c r="J126" i="1"/>
  <c r="K126" i="1"/>
  <c r="L126" i="1"/>
  <c r="M126" i="1"/>
  <c r="B127" i="1"/>
  <c r="H127" i="1"/>
  <c r="I127" i="1"/>
  <c r="J127" i="1"/>
  <c r="K127" i="1"/>
  <c r="L127" i="1"/>
  <c r="M127" i="1"/>
  <c r="B128" i="1"/>
  <c r="H128" i="1"/>
  <c r="I128" i="1"/>
  <c r="J128" i="1"/>
  <c r="K128" i="1"/>
  <c r="L128" i="1"/>
  <c r="M128" i="1"/>
  <c r="B129" i="1"/>
  <c r="H129" i="1"/>
  <c r="I129" i="1"/>
  <c r="J129" i="1"/>
  <c r="K129" i="1"/>
  <c r="L129" i="1"/>
  <c r="M129" i="1"/>
  <c r="B130" i="1"/>
  <c r="H130" i="1"/>
  <c r="I130" i="1"/>
  <c r="J130" i="1"/>
  <c r="K130" i="1"/>
  <c r="L130" i="1"/>
  <c r="M130" i="1"/>
  <c r="B131" i="1"/>
  <c r="H131" i="1"/>
  <c r="I131" i="1"/>
  <c r="J131" i="1"/>
  <c r="K131" i="1"/>
  <c r="L131" i="1"/>
  <c r="M131" i="1"/>
  <c r="B132" i="1"/>
  <c r="H132" i="1"/>
  <c r="I132" i="1"/>
  <c r="J132" i="1"/>
  <c r="K132" i="1"/>
  <c r="L132" i="1"/>
  <c r="M132" i="1"/>
  <c r="B133" i="1"/>
  <c r="H133" i="1"/>
  <c r="I133" i="1"/>
  <c r="J133" i="1"/>
  <c r="K133" i="1"/>
  <c r="L133" i="1"/>
  <c r="M133" i="1"/>
  <c r="B134" i="1"/>
  <c r="H134" i="1"/>
  <c r="I134" i="1"/>
  <c r="J134" i="1"/>
  <c r="K134" i="1"/>
  <c r="L134" i="1"/>
  <c r="M134" i="1"/>
  <c r="B135" i="1"/>
  <c r="H135" i="1"/>
  <c r="I135" i="1"/>
  <c r="J135" i="1"/>
  <c r="K135" i="1"/>
  <c r="L135" i="1"/>
  <c r="M135" i="1"/>
  <c r="B136" i="1"/>
  <c r="H136" i="1"/>
  <c r="I136" i="1"/>
  <c r="J136" i="1"/>
  <c r="K136" i="1"/>
  <c r="L136" i="1"/>
  <c r="M136" i="1"/>
  <c r="B137" i="1"/>
  <c r="H137" i="1"/>
  <c r="I137" i="1"/>
  <c r="J137" i="1"/>
  <c r="K137" i="1"/>
  <c r="L137" i="1"/>
  <c r="M137" i="1"/>
  <c r="B138" i="1"/>
  <c r="H138" i="1"/>
  <c r="I138" i="1"/>
  <c r="J138" i="1"/>
  <c r="K138" i="1"/>
  <c r="L138" i="1"/>
  <c r="M138" i="1"/>
  <c r="B139" i="1"/>
  <c r="H139" i="1"/>
  <c r="I139" i="1"/>
  <c r="J139" i="1"/>
  <c r="K139" i="1"/>
  <c r="L139" i="1"/>
  <c r="M139" i="1"/>
  <c r="B140" i="1"/>
  <c r="H140" i="1"/>
  <c r="I140" i="1"/>
  <c r="J140" i="1"/>
  <c r="K140" i="1"/>
  <c r="L140" i="1"/>
  <c r="M140" i="1"/>
  <c r="B141" i="1"/>
  <c r="H141" i="1"/>
  <c r="I141" i="1"/>
  <c r="J141" i="1"/>
  <c r="K141" i="1"/>
  <c r="L141" i="1"/>
  <c r="M141" i="1"/>
  <c r="B142" i="1"/>
  <c r="H142" i="1"/>
  <c r="I142" i="1"/>
  <c r="J142" i="1"/>
  <c r="K142" i="1"/>
  <c r="L142" i="1"/>
  <c r="M142" i="1"/>
  <c r="B143" i="1"/>
  <c r="H143" i="1"/>
  <c r="I143" i="1"/>
  <c r="J143" i="1"/>
  <c r="K143" i="1"/>
  <c r="L143" i="1"/>
  <c r="M143" i="1"/>
  <c r="B144" i="1"/>
  <c r="H144" i="1"/>
  <c r="I144" i="1"/>
  <c r="J144" i="1"/>
  <c r="K144" i="1"/>
  <c r="L144" i="1"/>
  <c r="M144" i="1"/>
  <c r="B145" i="1"/>
  <c r="H145" i="1"/>
  <c r="I145" i="1"/>
  <c r="J145" i="1"/>
  <c r="K145" i="1"/>
  <c r="L145" i="1"/>
  <c r="M145" i="1"/>
  <c r="B146" i="1"/>
  <c r="H146" i="1"/>
  <c r="I146" i="1"/>
  <c r="J146" i="1"/>
  <c r="K146" i="1"/>
  <c r="L146" i="1"/>
  <c r="M146" i="1"/>
  <c r="B147" i="1"/>
  <c r="H147" i="1"/>
  <c r="I147" i="1"/>
  <c r="J147" i="1"/>
  <c r="K147" i="1"/>
  <c r="L147" i="1"/>
  <c r="M147" i="1"/>
  <c r="B148" i="1"/>
  <c r="H148" i="1"/>
  <c r="I148" i="1"/>
  <c r="J148" i="1"/>
  <c r="K148" i="1"/>
  <c r="L148" i="1"/>
  <c r="M148" i="1"/>
  <c r="B149" i="1"/>
  <c r="H149" i="1"/>
  <c r="I149" i="1"/>
  <c r="J149" i="1"/>
  <c r="K149" i="1"/>
  <c r="L149" i="1"/>
  <c r="M149" i="1"/>
  <c r="B150" i="1"/>
  <c r="H150" i="1"/>
  <c r="I150" i="1"/>
  <c r="J150" i="1"/>
  <c r="K150" i="1"/>
  <c r="L150" i="1"/>
  <c r="M150" i="1"/>
  <c r="B151" i="1"/>
  <c r="H151" i="1"/>
  <c r="I151" i="1"/>
  <c r="J151" i="1"/>
  <c r="K151" i="1"/>
  <c r="L151" i="1"/>
  <c r="M151" i="1"/>
  <c r="B152" i="1"/>
  <c r="H152" i="1"/>
  <c r="I152" i="1"/>
  <c r="J152" i="1"/>
  <c r="K152" i="1"/>
  <c r="L152" i="1"/>
  <c r="M152" i="1"/>
  <c r="B153" i="1"/>
  <c r="H153" i="1"/>
  <c r="I153" i="1"/>
  <c r="J153" i="1"/>
  <c r="K153" i="1"/>
  <c r="L153" i="1"/>
  <c r="M153" i="1"/>
  <c r="B154" i="1"/>
  <c r="H154" i="1"/>
  <c r="I154" i="1"/>
  <c r="J154" i="1"/>
  <c r="K154" i="1"/>
  <c r="L154" i="1"/>
  <c r="M154" i="1"/>
  <c r="B155" i="1"/>
  <c r="H155" i="1"/>
  <c r="I155" i="1"/>
  <c r="J155" i="1"/>
  <c r="K155" i="1"/>
  <c r="L155" i="1"/>
  <c r="M155" i="1"/>
  <c r="B156" i="1"/>
  <c r="H156" i="1"/>
  <c r="I156" i="1"/>
  <c r="J156" i="1"/>
  <c r="K156" i="1"/>
  <c r="L156" i="1"/>
  <c r="M156" i="1"/>
  <c r="B157" i="1"/>
  <c r="H157" i="1"/>
  <c r="I157" i="1"/>
  <c r="J157" i="1"/>
  <c r="K157" i="1"/>
  <c r="L157" i="1"/>
  <c r="M157" i="1"/>
  <c r="B158" i="1"/>
  <c r="H158" i="1"/>
  <c r="I158" i="1"/>
  <c r="J158" i="1"/>
  <c r="K158" i="1"/>
  <c r="L158" i="1"/>
  <c r="M158" i="1"/>
  <c r="B159" i="1"/>
  <c r="H159" i="1"/>
  <c r="I159" i="1"/>
  <c r="J159" i="1"/>
  <c r="K159" i="1"/>
  <c r="L159" i="1"/>
  <c r="M159" i="1"/>
  <c r="B160" i="1"/>
  <c r="H160" i="1"/>
  <c r="I160" i="1"/>
  <c r="J160" i="1"/>
  <c r="K160" i="1"/>
  <c r="L160" i="1"/>
  <c r="M160" i="1"/>
  <c r="B161" i="1"/>
  <c r="H161" i="1"/>
  <c r="I161" i="1"/>
  <c r="J161" i="1"/>
  <c r="K161" i="1"/>
  <c r="L161" i="1"/>
  <c r="M161" i="1"/>
  <c r="B162" i="1"/>
  <c r="H162" i="1"/>
  <c r="I162" i="1"/>
  <c r="J162" i="1"/>
  <c r="K162" i="1"/>
  <c r="L162" i="1"/>
  <c r="M162" i="1"/>
  <c r="B163" i="1"/>
  <c r="H163" i="1"/>
  <c r="I163" i="1"/>
  <c r="J163" i="1"/>
  <c r="K163" i="1"/>
  <c r="L163" i="1"/>
  <c r="M163" i="1"/>
  <c r="B164" i="1"/>
  <c r="H164" i="1"/>
  <c r="I164" i="1"/>
  <c r="J164" i="1"/>
  <c r="K164" i="1"/>
  <c r="L164" i="1"/>
  <c r="M164" i="1"/>
  <c r="B165" i="1"/>
  <c r="H165" i="1"/>
  <c r="I165" i="1"/>
  <c r="J165" i="1"/>
  <c r="K165" i="1"/>
  <c r="L165" i="1"/>
  <c r="M165" i="1"/>
  <c r="B166" i="1"/>
  <c r="H166" i="1"/>
  <c r="I166" i="1"/>
  <c r="J166" i="1"/>
  <c r="K166" i="1"/>
  <c r="L166" i="1"/>
  <c r="M166" i="1"/>
  <c r="B167" i="1"/>
  <c r="H167" i="1"/>
  <c r="I167" i="1"/>
  <c r="J167" i="1"/>
  <c r="K167" i="1"/>
  <c r="L167" i="1"/>
  <c r="M167" i="1"/>
  <c r="B168" i="1"/>
  <c r="H168" i="1"/>
  <c r="I168" i="1"/>
  <c r="J168" i="1"/>
  <c r="K168" i="1"/>
  <c r="L168" i="1"/>
  <c r="M168" i="1"/>
  <c r="B169" i="1"/>
  <c r="H169" i="1"/>
  <c r="I169" i="1"/>
  <c r="J169" i="1"/>
  <c r="K169" i="1"/>
  <c r="L169" i="1"/>
  <c r="M169" i="1"/>
  <c r="B170" i="1"/>
  <c r="H170" i="1"/>
  <c r="I170" i="1"/>
  <c r="J170" i="1"/>
  <c r="K170" i="1"/>
  <c r="L170" i="1"/>
  <c r="M170" i="1"/>
  <c r="B171" i="1"/>
  <c r="H171" i="1"/>
  <c r="I171" i="1"/>
  <c r="J171" i="1"/>
  <c r="K171" i="1"/>
  <c r="L171" i="1"/>
  <c r="M171" i="1"/>
  <c r="B172" i="1"/>
  <c r="H172" i="1"/>
  <c r="I172" i="1"/>
  <c r="J172" i="1"/>
  <c r="K172" i="1"/>
  <c r="L172" i="1"/>
  <c r="M172" i="1"/>
  <c r="B173" i="1"/>
  <c r="H173" i="1"/>
  <c r="I173" i="1"/>
  <c r="J173" i="1"/>
  <c r="K173" i="1"/>
  <c r="L173" i="1"/>
  <c r="M173" i="1"/>
  <c r="B174" i="1"/>
  <c r="H174" i="1"/>
  <c r="I174" i="1"/>
  <c r="J174" i="1"/>
  <c r="K174" i="1"/>
  <c r="L174" i="1"/>
  <c r="M174" i="1"/>
  <c r="B175" i="1"/>
  <c r="H175" i="1"/>
  <c r="I175" i="1"/>
  <c r="J175" i="1"/>
  <c r="K175" i="1"/>
  <c r="L175" i="1"/>
  <c r="M175" i="1"/>
  <c r="B176" i="1"/>
  <c r="H176" i="1"/>
  <c r="I176" i="1"/>
  <c r="J176" i="1"/>
  <c r="K176" i="1"/>
  <c r="L176" i="1"/>
  <c r="M176" i="1"/>
  <c r="B177" i="1"/>
  <c r="H177" i="1"/>
  <c r="I177" i="1"/>
  <c r="J177" i="1"/>
  <c r="K177" i="1"/>
  <c r="L177" i="1"/>
  <c r="M177" i="1"/>
  <c r="B178" i="1"/>
  <c r="H178" i="1"/>
  <c r="I178" i="1"/>
  <c r="J178" i="1"/>
  <c r="K178" i="1"/>
  <c r="L178" i="1"/>
  <c r="M178" i="1"/>
  <c r="B179" i="1"/>
  <c r="H179" i="1"/>
  <c r="I179" i="1"/>
  <c r="J179" i="1"/>
  <c r="K179" i="1"/>
  <c r="L179" i="1"/>
  <c r="M179" i="1"/>
  <c r="B180" i="1"/>
  <c r="H180" i="1"/>
  <c r="I180" i="1"/>
  <c r="J180" i="1"/>
  <c r="K180" i="1"/>
  <c r="L180" i="1"/>
  <c r="M180" i="1"/>
  <c r="B181" i="1"/>
  <c r="H181" i="1"/>
  <c r="I181" i="1"/>
  <c r="J181" i="1"/>
  <c r="K181" i="1"/>
  <c r="L181" i="1"/>
  <c r="M181" i="1"/>
  <c r="B182" i="1"/>
  <c r="H182" i="1"/>
  <c r="I182" i="1"/>
  <c r="J182" i="1"/>
  <c r="K182" i="1"/>
  <c r="L182" i="1"/>
  <c r="M182" i="1"/>
  <c r="B183" i="1"/>
  <c r="H183" i="1"/>
  <c r="I183" i="1"/>
  <c r="J183" i="1"/>
  <c r="K183" i="1"/>
  <c r="L183" i="1"/>
  <c r="M183" i="1"/>
  <c r="B184" i="1"/>
  <c r="H184" i="1"/>
  <c r="I184" i="1"/>
  <c r="J184" i="1"/>
  <c r="K184" i="1"/>
  <c r="L184" i="1"/>
  <c r="M184" i="1"/>
  <c r="B185" i="1"/>
  <c r="H185" i="1"/>
  <c r="I185" i="1"/>
  <c r="J185" i="1"/>
  <c r="K185" i="1"/>
  <c r="L185" i="1"/>
  <c r="M185" i="1"/>
  <c r="B186" i="1"/>
  <c r="H186" i="1"/>
  <c r="I186" i="1"/>
  <c r="J186" i="1"/>
  <c r="K186" i="1"/>
  <c r="L186" i="1"/>
  <c r="M186" i="1"/>
  <c r="B187" i="1"/>
  <c r="H187" i="1"/>
  <c r="I187" i="1"/>
  <c r="J187" i="1"/>
  <c r="K187" i="1"/>
  <c r="L187" i="1"/>
  <c r="M187" i="1"/>
  <c r="B188" i="1"/>
  <c r="H188" i="1"/>
  <c r="I188" i="1"/>
  <c r="J188" i="1"/>
  <c r="K188" i="1"/>
  <c r="L188" i="1"/>
  <c r="M188" i="1"/>
  <c r="B189" i="1"/>
  <c r="H189" i="1"/>
  <c r="I189" i="1"/>
  <c r="J189" i="1"/>
  <c r="K189" i="1"/>
  <c r="L189" i="1"/>
  <c r="M189" i="1"/>
  <c r="B190" i="1"/>
  <c r="H190" i="1"/>
  <c r="I190" i="1"/>
  <c r="J190" i="1"/>
  <c r="K190" i="1"/>
  <c r="L190" i="1"/>
  <c r="M190" i="1"/>
  <c r="B191" i="1"/>
  <c r="H191" i="1"/>
  <c r="I191" i="1"/>
  <c r="J191" i="1"/>
  <c r="K191" i="1"/>
  <c r="L191" i="1"/>
  <c r="M191" i="1"/>
  <c r="B192" i="1"/>
  <c r="H192" i="1"/>
  <c r="I192" i="1"/>
  <c r="J192" i="1"/>
  <c r="K192" i="1"/>
  <c r="L192" i="1"/>
  <c r="M192" i="1"/>
  <c r="B193" i="1"/>
  <c r="H193" i="1"/>
  <c r="I193" i="1"/>
  <c r="J193" i="1"/>
  <c r="K193" i="1"/>
  <c r="L193" i="1"/>
  <c r="M193" i="1"/>
  <c r="B194" i="1"/>
  <c r="H194" i="1"/>
  <c r="I194" i="1"/>
  <c r="J194" i="1"/>
  <c r="K194" i="1"/>
  <c r="L194" i="1"/>
  <c r="M194" i="1"/>
  <c r="B195" i="1"/>
  <c r="H195" i="1"/>
  <c r="I195" i="1"/>
  <c r="J195" i="1"/>
  <c r="K195" i="1"/>
  <c r="L195" i="1"/>
  <c r="M195" i="1"/>
  <c r="B196" i="1"/>
  <c r="H196" i="1"/>
  <c r="I196" i="1"/>
  <c r="J196" i="1"/>
  <c r="K196" i="1"/>
  <c r="L196" i="1"/>
  <c r="M196" i="1"/>
  <c r="B197" i="1"/>
  <c r="H197" i="1"/>
  <c r="I197" i="1"/>
  <c r="J197" i="1"/>
  <c r="K197" i="1"/>
  <c r="L197" i="1"/>
  <c r="M197" i="1"/>
  <c r="B198" i="1"/>
  <c r="H198" i="1"/>
  <c r="I198" i="1"/>
  <c r="J198" i="1"/>
  <c r="K198" i="1"/>
  <c r="L198" i="1"/>
  <c r="M198" i="1"/>
  <c r="B199" i="1"/>
  <c r="H199" i="1"/>
  <c r="I199" i="1"/>
  <c r="J199" i="1"/>
  <c r="K199" i="1"/>
  <c r="L199" i="1"/>
  <c r="M199" i="1"/>
  <c r="B200" i="1"/>
  <c r="H200" i="1"/>
  <c r="I200" i="1"/>
  <c r="J200" i="1"/>
  <c r="K200" i="1"/>
  <c r="L200" i="1"/>
  <c r="M200" i="1"/>
  <c r="B201" i="1"/>
  <c r="H201" i="1"/>
  <c r="I201" i="1"/>
  <c r="J201" i="1"/>
  <c r="K201" i="1"/>
  <c r="L201" i="1"/>
  <c r="M201" i="1"/>
  <c r="B202" i="1"/>
  <c r="H202" i="1"/>
  <c r="I202" i="1"/>
  <c r="J202" i="1"/>
  <c r="K202" i="1"/>
  <c r="L202" i="1"/>
  <c r="M202" i="1"/>
  <c r="B203" i="1"/>
  <c r="H203" i="1"/>
  <c r="I203" i="1"/>
  <c r="J203" i="1"/>
  <c r="K203" i="1"/>
  <c r="L203" i="1"/>
  <c r="M203" i="1"/>
  <c r="B204" i="1"/>
  <c r="H204" i="1"/>
  <c r="I204" i="1"/>
  <c r="J204" i="1"/>
  <c r="K204" i="1"/>
  <c r="L204" i="1"/>
  <c r="M204" i="1"/>
  <c r="B205" i="1"/>
  <c r="H205" i="1"/>
  <c r="I205" i="1"/>
  <c r="J205" i="1"/>
  <c r="K205" i="1"/>
  <c r="L205" i="1"/>
  <c r="M205" i="1"/>
  <c r="B206" i="1"/>
  <c r="H206" i="1"/>
  <c r="I206" i="1"/>
  <c r="J206" i="1"/>
  <c r="K206" i="1"/>
  <c r="L206" i="1"/>
  <c r="M206" i="1"/>
  <c r="B207" i="1"/>
  <c r="H207" i="1"/>
  <c r="I207" i="1"/>
  <c r="J207" i="1"/>
  <c r="K207" i="1"/>
  <c r="L207" i="1"/>
  <c r="M207" i="1"/>
  <c r="B208" i="1"/>
  <c r="H208" i="1"/>
  <c r="I208" i="1"/>
  <c r="J208" i="1"/>
  <c r="K208" i="1"/>
  <c r="L208" i="1"/>
  <c r="M208" i="1"/>
  <c r="B209" i="1"/>
  <c r="H209" i="1"/>
  <c r="I209" i="1"/>
  <c r="J209" i="1"/>
  <c r="K209" i="1"/>
  <c r="L209" i="1"/>
  <c r="M209" i="1"/>
  <c r="B210" i="1"/>
  <c r="H210" i="1"/>
  <c r="I210" i="1"/>
  <c r="J210" i="1"/>
  <c r="K210" i="1"/>
  <c r="L210" i="1"/>
  <c r="M210" i="1"/>
  <c r="B211" i="1"/>
  <c r="H211" i="1"/>
  <c r="I211" i="1"/>
  <c r="J211" i="1"/>
  <c r="K211" i="1"/>
  <c r="L211" i="1"/>
  <c r="M211" i="1"/>
  <c r="B212" i="1"/>
  <c r="H212" i="1"/>
  <c r="I212" i="1"/>
  <c r="J212" i="1"/>
  <c r="K212" i="1"/>
  <c r="L212" i="1"/>
  <c r="M212" i="1"/>
  <c r="B213" i="1"/>
  <c r="H213" i="1"/>
  <c r="I213" i="1"/>
  <c r="J213" i="1"/>
  <c r="K213" i="1"/>
  <c r="L213" i="1"/>
  <c r="M213" i="1"/>
  <c r="B214" i="1"/>
  <c r="H214" i="1"/>
  <c r="I214" i="1"/>
  <c r="J214" i="1"/>
  <c r="K214" i="1"/>
  <c r="L214" i="1"/>
  <c r="M214" i="1"/>
  <c r="B215" i="1"/>
  <c r="H215" i="1"/>
  <c r="I215" i="1"/>
  <c r="J215" i="1"/>
  <c r="K215" i="1"/>
  <c r="L215" i="1"/>
  <c r="M215" i="1"/>
  <c r="B216" i="1"/>
  <c r="H216" i="1"/>
  <c r="I216" i="1"/>
  <c r="J216" i="1"/>
  <c r="K216" i="1"/>
  <c r="L216" i="1"/>
  <c r="M216" i="1"/>
  <c r="B217" i="1"/>
  <c r="H217" i="1"/>
  <c r="I217" i="1"/>
  <c r="J217" i="1"/>
  <c r="K217" i="1"/>
  <c r="L217" i="1"/>
  <c r="M217" i="1"/>
  <c r="B218" i="1"/>
  <c r="H218" i="1"/>
  <c r="I218" i="1"/>
  <c r="J218" i="1"/>
  <c r="K218" i="1"/>
  <c r="L218" i="1"/>
  <c r="M218" i="1"/>
  <c r="B219" i="1"/>
  <c r="H219" i="1"/>
  <c r="I219" i="1"/>
  <c r="J219" i="1"/>
  <c r="K219" i="1"/>
  <c r="L219" i="1"/>
  <c r="M219" i="1"/>
  <c r="B220" i="1"/>
  <c r="H220" i="1"/>
  <c r="I220" i="1"/>
  <c r="J220" i="1"/>
  <c r="K220" i="1"/>
  <c r="L220" i="1"/>
  <c r="M220" i="1"/>
  <c r="B221" i="1"/>
  <c r="H221" i="1"/>
  <c r="I221" i="1"/>
  <c r="J221" i="1"/>
  <c r="K221" i="1"/>
  <c r="L221" i="1"/>
  <c r="M221" i="1"/>
  <c r="B222" i="1"/>
  <c r="H222" i="1"/>
  <c r="I222" i="1"/>
  <c r="J222" i="1"/>
  <c r="K222" i="1"/>
  <c r="L222" i="1"/>
  <c r="M222" i="1"/>
  <c r="B223" i="1"/>
  <c r="H223" i="1"/>
  <c r="I223" i="1"/>
  <c r="J223" i="1"/>
  <c r="K223" i="1"/>
  <c r="L223" i="1"/>
  <c r="M223" i="1"/>
  <c r="B224" i="1"/>
  <c r="H224" i="1"/>
  <c r="I224" i="1"/>
  <c r="J224" i="1"/>
  <c r="K224" i="1"/>
  <c r="L224" i="1"/>
  <c r="M224" i="1"/>
  <c r="B225" i="1"/>
  <c r="H225" i="1"/>
  <c r="I225" i="1"/>
  <c r="J225" i="1"/>
  <c r="K225" i="1"/>
  <c r="L225" i="1"/>
  <c r="M225" i="1"/>
  <c r="B226" i="1"/>
  <c r="H226" i="1"/>
  <c r="I226" i="1"/>
  <c r="J226" i="1"/>
  <c r="K226" i="1"/>
  <c r="L226" i="1"/>
  <c r="M226" i="1"/>
  <c r="B227" i="1"/>
  <c r="H227" i="1"/>
  <c r="I227" i="1"/>
  <c r="J227" i="1"/>
  <c r="K227" i="1"/>
  <c r="L227" i="1"/>
  <c r="M227" i="1"/>
  <c r="B228" i="1"/>
  <c r="H228" i="1"/>
  <c r="I228" i="1"/>
  <c r="J228" i="1"/>
  <c r="K228" i="1"/>
  <c r="L228" i="1"/>
  <c r="M228" i="1"/>
  <c r="B229" i="1"/>
  <c r="H229" i="1"/>
  <c r="I229" i="1"/>
  <c r="J229" i="1"/>
  <c r="K229" i="1"/>
  <c r="L229" i="1"/>
  <c r="M229" i="1"/>
  <c r="B230" i="1"/>
  <c r="H230" i="1"/>
  <c r="I230" i="1"/>
  <c r="J230" i="1"/>
  <c r="K230" i="1"/>
  <c r="L230" i="1"/>
  <c r="M230" i="1"/>
  <c r="B231" i="1"/>
  <c r="H231" i="1"/>
  <c r="I231" i="1"/>
  <c r="J231" i="1"/>
  <c r="K231" i="1"/>
  <c r="L231" i="1"/>
  <c r="M231" i="1"/>
  <c r="B232" i="1"/>
  <c r="H232" i="1"/>
  <c r="I232" i="1"/>
  <c r="J232" i="1"/>
  <c r="K232" i="1"/>
  <c r="L232" i="1"/>
  <c r="M232" i="1"/>
  <c r="B233" i="1"/>
  <c r="H233" i="1"/>
  <c r="I233" i="1"/>
  <c r="J233" i="1"/>
  <c r="K233" i="1"/>
  <c r="L233" i="1"/>
  <c r="M233" i="1"/>
  <c r="B234" i="1"/>
  <c r="H234" i="1"/>
  <c r="I234" i="1"/>
  <c r="J234" i="1"/>
  <c r="K234" i="1"/>
  <c r="L234" i="1"/>
  <c r="M234" i="1"/>
  <c r="B235" i="1"/>
  <c r="H235" i="1"/>
  <c r="I235" i="1"/>
  <c r="J235" i="1"/>
  <c r="K235" i="1"/>
  <c r="L235" i="1"/>
  <c r="M235" i="1"/>
  <c r="B236" i="1"/>
  <c r="H236" i="1"/>
  <c r="I236" i="1"/>
  <c r="J236" i="1"/>
  <c r="K236" i="1"/>
  <c r="L236" i="1"/>
  <c r="M236" i="1"/>
  <c r="B237" i="1"/>
  <c r="H237" i="1"/>
  <c r="I237" i="1"/>
  <c r="J237" i="1"/>
  <c r="K237" i="1"/>
  <c r="L237" i="1"/>
  <c r="M237" i="1"/>
  <c r="B238" i="1"/>
  <c r="H238" i="1"/>
  <c r="I238" i="1"/>
  <c r="J238" i="1"/>
  <c r="K238" i="1"/>
  <c r="L238" i="1"/>
  <c r="M238" i="1"/>
  <c r="B239" i="1"/>
  <c r="H239" i="1"/>
  <c r="I239" i="1"/>
  <c r="J239" i="1"/>
  <c r="K239" i="1"/>
  <c r="L239" i="1"/>
  <c r="M239" i="1"/>
  <c r="B240" i="1"/>
  <c r="H240" i="1"/>
  <c r="I240" i="1"/>
  <c r="J240" i="1"/>
  <c r="K240" i="1"/>
  <c r="L240" i="1"/>
  <c r="M240" i="1"/>
  <c r="B241" i="1"/>
  <c r="H241" i="1"/>
  <c r="I241" i="1"/>
  <c r="J241" i="1"/>
  <c r="K241" i="1"/>
  <c r="L241" i="1"/>
  <c r="M241" i="1"/>
  <c r="B242" i="1"/>
  <c r="H242" i="1"/>
  <c r="I242" i="1"/>
  <c r="J242" i="1"/>
  <c r="K242" i="1"/>
  <c r="L242" i="1"/>
  <c r="M242" i="1"/>
  <c r="B243" i="1"/>
  <c r="H243" i="1"/>
  <c r="I243" i="1"/>
  <c r="J243" i="1"/>
  <c r="K243" i="1"/>
  <c r="L243" i="1"/>
  <c r="M243" i="1"/>
  <c r="B244" i="1"/>
  <c r="H244" i="1"/>
  <c r="I244" i="1"/>
  <c r="J244" i="1"/>
  <c r="K244" i="1"/>
  <c r="L244" i="1"/>
  <c r="M244" i="1"/>
  <c r="B245" i="1"/>
  <c r="H245" i="1"/>
  <c r="I245" i="1"/>
  <c r="J245" i="1"/>
  <c r="K245" i="1"/>
  <c r="L245" i="1"/>
  <c r="M245" i="1"/>
  <c r="B246" i="1"/>
  <c r="H246" i="1"/>
  <c r="I246" i="1"/>
  <c r="J246" i="1"/>
  <c r="K246" i="1"/>
  <c r="L246" i="1"/>
  <c r="M246" i="1"/>
  <c r="B247" i="1"/>
  <c r="H247" i="1"/>
  <c r="I247" i="1"/>
  <c r="J247" i="1"/>
  <c r="K247" i="1"/>
  <c r="L247" i="1"/>
  <c r="M247" i="1"/>
  <c r="B248" i="1"/>
  <c r="H248" i="1"/>
  <c r="I248" i="1"/>
  <c r="J248" i="1"/>
  <c r="K248" i="1"/>
  <c r="L248" i="1"/>
  <c r="M248" i="1"/>
  <c r="B249" i="1"/>
  <c r="H249" i="1"/>
  <c r="I249" i="1"/>
  <c r="J249" i="1"/>
  <c r="K249" i="1"/>
  <c r="L249" i="1"/>
  <c r="M249" i="1"/>
  <c r="B250" i="1"/>
  <c r="H250" i="1"/>
  <c r="I250" i="1"/>
  <c r="J250" i="1"/>
  <c r="K250" i="1"/>
  <c r="L250" i="1"/>
  <c r="M250" i="1"/>
  <c r="B251" i="1"/>
  <c r="H251" i="1"/>
  <c r="I251" i="1"/>
  <c r="J251" i="1"/>
  <c r="K251" i="1"/>
  <c r="L251" i="1"/>
  <c r="M251" i="1"/>
  <c r="B252" i="1"/>
  <c r="H252" i="1"/>
  <c r="I252" i="1"/>
  <c r="J252" i="1"/>
  <c r="K252" i="1"/>
  <c r="L252" i="1"/>
  <c r="M252" i="1"/>
  <c r="B253" i="1"/>
  <c r="H253" i="1"/>
  <c r="I253" i="1"/>
  <c r="J253" i="1"/>
  <c r="K253" i="1"/>
  <c r="L253" i="1"/>
  <c r="M253" i="1"/>
  <c r="B254" i="1"/>
  <c r="H254" i="1"/>
  <c r="I254" i="1"/>
  <c r="J254" i="1"/>
  <c r="K254" i="1"/>
  <c r="L254" i="1"/>
  <c r="M254" i="1"/>
  <c r="B255" i="1"/>
  <c r="H255" i="1"/>
  <c r="I255" i="1"/>
  <c r="J255" i="1"/>
  <c r="K255" i="1"/>
  <c r="L255" i="1"/>
  <c r="M255" i="1"/>
  <c r="B256" i="1"/>
  <c r="H256" i="1"/>
  <c r="I256" i="1"/>
  <c r="J256" i="1"/>
  <c r="K256" i="1"/>
  <c r="L256" i="1"/>
  <c r="M256" i="1"/>
  <c r="B257" i="1"/>
  <c r="H257" i="1"/>
  <c r="I257" i="1"/>
  <c r="J257" i="1"/>
  <c r="K257" i="1"/>
  <c r="L257" i="1"/>
  <c r="M257" i="1"/>
  <c r="B258" i="1"/>
  <c r="H258" i="1"/>
  <c r="I258" i="1"/>
  <c r="J258" i="1"/>
  <c r="K258" i="1"/>
  <c r="L258" i="1"/>
  <c r="M258" i="1"/>
  <c r="B259" i="1"/>
  <c r="H259" i="1"/>
  <c r="I259" i="1"/>
  <c r="J259" i="1"/>
  <c r="K259" i="1"/>
  <c r="L259" i="1"/>
  <c r="M259" i="1"/>
  <c r="B260" i="1"/>
  <c r="H260" i="1"/>
  <c r="I260" i="1"/>
  <c r="J260" i="1"/>
  <c r="K260" i="1"/>
  <c r="L260" i="1"/>
  <c r="M260" i="1"/>
  <c r="B261" i="1"/>
  <c r="H261" i="1"/>
  <c r="I261" i="1"/>
  <c r="J261" i="1"/>
  <c r="K261" i="1"/>
  <c r="L261" i="1"/>
  <c r="M261" i="1"/>
  <c r="B262" i="1"/>
  <c r="H262" i="1"/>
  <c r="I262" i="1"/>
  <c r="J262" i="1"/>
  <c r="K262" i="1"/>
  <c r="L262" i="1"/>
  <c r="M262" i="1"/>
  <c r="B263" i="1"/>
  <c r="H263" i="1"/>
  <c r="I263" i="1"/>
  <c r="J263" i="1"/>
  <c r="K263" i="1"/>
  <c r="L263" i="1"/>
  <c r="M263" i="1"/>
  <c r="B264" i="1"/>
  <c r="H264" i="1"/>
  <c r="I264" i="1"/>
  <c r="J264" i="1"/>
  <c r="K264" i="1"/>
  <c r="L264" i="1"/>
  <c r="M264" i="1"/>
  <c r="B265" i="1"/>
  <c r="H265" i="1"/>
  <c r="I265" i="1"/>
  <c r="J265" i="1"/>
  <c r="K265" i="1"/>
  <c r="L265" i="1"/>
  <c r="M265" i="1"/>
  <c r="B266" i="1"/>
  <c r="H266" i="1"/>
  <c r="I266" i="1"/>
  <c r="J266" i="1"/>
  <c r="K266" i="1"/>
  <c r="L266" i="1"/>
  <c r="M266" i="1"/>
  <c r="B267" i="1"/>
  <c r="H267" i="1"/>
  <c r="I267" i="1"/>
  <c r="J267" i="1"/>
  <c r="K267" i="1"/>
  <c r="L267" i="1"/>
  <c r="M267" i="1"/>
  <c r="B268" i="1"/>
  <c r="H268" i="1"/>
  <c r="I268" i="1"/>
  <c r="J268" i="1"/>
  <c r="K268" i="1"/>
  <c r="L268" i="1"/>
  <c r="M268" i="1"/>
  <c r="B269" i="1"/>
  <c r="H269" i="1"/>
  <c r="I269" i="1"/>
  <c r="J269" i="1"/>
  <c r="K269" i="1"/>
  <c r="L269" i="1"/>
  <c r="M269" i="1"/>
  <c r="B270" i="1"/>
  <c r="H270" i="1"/>
  <c r="I270" i="1"/>
  <c r="J270" i="1"/>
  <c r="K270" i="1"/>
  <c r="L270" i="1"/>
  <c r="M270" i="1"/>
  <c r="B271" i="1"/>
  <c r="H271" i="1"/>
  <c r="I271" i="1"/>
  <c r="J271" i="1"/>
  <c r="K271" i="1"/>
  <c r="L271" i="1"/>
  <c r="M271" i="1"/>
  <c r="B272" i="1"/>
  <c r="H272" i="1"/>
  <c r="I272" i="1"/>
  <c r="J272" i="1"/>
  <c r="K272" i="1"/>
  <c r="L272" i="1"/>
  <c r="M272" i="1"/>
  <c r="B273" i="1"/>
  <c r="H273" i="1"/>
  <c r="I273" i="1"/>
  <c r="J273" i="1"/>
  <c r="K273" i="1"/>
  <c r="L273" i="1"/>
  <c r="M273" i="1"/>
  <c r="B274" i="1"/>
  <c r="H274" i="1"/>
  <c r="I274" i="1"/>
  <c r="J274" i="1"/>
  <c r="K274" i="1"/>
  <c r="L274" i="1"/>
  <c r="M274" i="1"/>
  <c r="B275" i="1"/>
  <c r="H275" i="1"/>
  <c r="I275" i="1"/>
  <c r="J275" i="1"/>
  <c r="K275" i="1"/>
  <c r="L275" i="1"/>
  <c r="M275" i="1"/>
  <c r="B276" i="1"/>
  <c r="H276" i="1"/>
  <c r="I276" i="1"/>
  <c r="J276" i="1"/>
  <c r="K276" i="1"/>
  <c r="L276" i="1"/>
  <c r="M276" i="1"/>
  <c r="B277" i="1"/>
  <c r="H277" i="1"/>
  <c r="I277" i="1"/>
  <c r="J277" i="1"/>
  <c r="K277" i="1"/>
  <c r="L277" i="1"/>
  <c r="M277" i="1"/>
  <c r="B278" i="1"/>
  <c r="H278" i="1"/>
  <c r="I278" i="1"/>
  <c r="J278" i="1"/>
  <c r="K278" i="1"/>
  <c r="L278" i="1"/>
  <c r="M278" i="1"/>
  <c r="B279" i="1"/>
  <c r="H279" i="1"/>
  <c r="I279" i="1"/>
  <c r="J279" i="1"/>
  <c r="K279" i="1"/>
  <c r="L279" i="1"/>
  <c r="M279" i="1"/>
  <c r="B280" i="1"/>
  <c r="H280" i="1"/>
  <c r="I280" i="1"/>
  <c r="J280" i="1"/>
  <c r="K280" i="1"/>
  <c r="L280" i="1"/>
  <c r="M280" i="1"/>
  <c r="B281" i="1"/>
  <c r="H281" i="1"/>
  <c r="I281" i="1"/>
  <c r="J281" i="1"/>
  <c r="K281" i="1"/>
  <c r="L281" i="1"/>
  <c r="M281" i="1"/>
  <c r="B282" i="1"/>
  <c r="H282" i="1"/>
  <c r="I282" i="1"/>
  <c r="J282" i="1"/>
  <c r="K282" i="1"/>
  <c r="L282" i="1"/>
  <c r="M282" i="1"/>
  <c r="B283" i="1"/>
  <c r="H283" i="1"/>
  <c r="I283" i="1"/>
  <c r="J283" i="1"/>
  <c r="K283" i="1"/>
  <c r="L283" i="1"/>
  <c r="M283" i="1"/>
  <c r="B284" i="1"/>
  <c r="H284" i="1"/>
  <c r="I284" i="1"/>
  <c r="J284" i="1"/>
  <c r="K284" i="1"/>
  <c r="L284" i="1"/>
  <c r="M284" i="1"/>
  <c r="B285" i="1"/>
  <c r="H285" i="1"/>
  <c r="I285" i="1"/>
  <c r="J285" i="1"/>
  <c r="K285" i="1"/>
  <c r="L285" i="1"/>
  <c r="M285" i="1"/>
  <c r="B286" i="1"/>
  <c r="H286" i="1"/>
  <c r="I286" i="1"/>
  <c r="J286" i="1"/>
  <c r="K286" i="1"/>
  <c r="L286" i="1"/>
  <c r="M286" i="1"/>
  <c r="B287" i="1"/>
  <c r="H287" i="1"/>
  <c r="I287" i="1"/>
  <c r="J287" i="1"/>
  <c r="K287" i="1"/>
  <c r="L287" i="1"/>
  <c r="M287" i="1"/>
  <c r="B288" i="1"/>
  <c r="H288" i="1"/>
  <c r="I288" i="1"/>
  <c r="J288" i="1"/>
  <c r="K288" i="1"/>
  <c r="L288" i="1"/>
  <c r="M288" i="1"/>
  <c r="B289" i="1"/>
  <c r="H289" i="1"/>
  <c r="I289" i="1"/>
  <c r="J289" i="1"/>
  <c r="K289" i="1"/>
  <c r="L289" i="1"/>
  <c r="M289" i="1"/>
  <c r="B290" i="1"/>
  <c r="H290" i="1"/>
  <c r="I290" i="1"/>
  <c r="J290" i="1"/>
  <c r="K290" i="1"/>
  <c r="L290" i="1"/>
  <c r="M290" i="1"/>
  <c r="B291" i="1"/>
  <c r="H291" i="1"/>
  <c r="I291" i="1"/>
  <c r="J291" i="1"/>
  <c r="K291" i="1"/>
  <c r="L291" i="1"/>
  <c r="M291" i="1"/>
  <c r="B292" i="1"/>
  <c r="H292" i="1"/>
  <c r="I292" i="1"/>
  <c r="J292" i="1"/>
  <c r="K292" i="1"/>
  <c r="L292" i="1"/>
  <c r="M292" i="1"/>
  <c r="B293" i="1"/>
  <c r="H293" i="1"/>
  <c r="I293" i="1"/>
  <c r="J293" i="1"/>
  <c r="K293" i="1"/>
  <c r="L293" i="1"/>
  <c r="M293" i="1"/>
  <c r="B294" i="1"/>
  <c r="H294" i="1"/>
  <c r="I294" i="1"/>
  <c r="J294" i="1"/>
  <c r="K294" i="1"/>
  <c r="L294" i="1"/>
  <c r="M294" i="1"/>
  <c r="B295" i="1"/>
  <c r="H295" i="1"/>
  <c r="I295" i="1"/>
  <c r="J295" i="1"/>
  <c r="K295" i="1"/>
  <c r="L295" i="1"/>
  <c r="M295" i="1"/>
  <c r="B296" i="1"/>
  <c r="H296" i="1"/>
  <c r="I296" i="1"/>
  <c r="J296" i="1"/>
  <c r="K296" i="1"/>
  <c r="L296" i="1"/>
  <c r="M296" i="1"/>
  <c r="B297" i="1"/>
  <c r="H297" i="1"/>
  <c r="I297" i="1"/>
  <c r="J297" i="1"/>
  <c r="K297" i="1"/>
  <c r="L297" i="1"/>
  <c r="M297" i="1"/>
  <c r="B298" i="1"/>
  <c r="H298" i="1"/>
  <c r="I298" i="1"/>
  <c r="J298" i="1"/>
  <c r="K298" i="1"/>
  <c r="L298" i="1"/>
  <c r="M298" i="1"/>
  <c r="B299" i="1"/>
  <c r="H299" i="1"/>
  <c r="I299" i="1"/>
  <c r="J299" i="1"/>
  <c r="K299" i="1"/>
  <c r="L299" i="1"/>
  <c r="M299" i="1"/>
  <c r="B300" i="1"/>
  <c r="H300" i="1"/>
  <c r="I300" i="1"/>
  <c r="J300" i="1"/>
  <c r="K300" i="1"/>
  <c r="L300" i="1"/>
  <c r="M300" i="1"/>
  <c r="B301" i="1"/>
  <c r="H301" i="1"/>
  <c r="I301" i="1"/>
  <c r="J301" i="1"/>
  <c r="K301" i="1"/>
  <c r="L301" i="1"/>
  <c r="M301" i="1"/>
  <c r="B302" i="1"/>
  <c r="H302" i="1"/>
  <c r="I302" i="1"/>
  <c r="J302" i="1"/>
  <c r="K302" i="1"/>
  <c r="L302" i="1"/>
  <c r="M302" i="1"/>
  <c r="B303" i="1"/>
  <c r="H303" i="1"/>
  <c r="I303" i="1"/>
  <c r="J303" i="1"/>
  <c r="K303" i="1"/>
  <c r="L303" i="1"/>
  <c r="M303" i="1"/>
  <c r="B304" i="1"/>
  <c r="H304" i="1"/>
  <c r="I304" i="1"/>
  <c r="J304" i="1"/>
  <c r="K304" i="1"/>
  <c r="L304" i="1"/>
  <c r="M304" i="1"/>
  <c r="B305" i="1"/>
  <c r="H305" i="1"/>
  <c r="I305" i="1"/>
  <c r="J305" i="1"/>
  <c r="K305" i="1"/>
  <c r="L305" i="1"/>
  <c r="M305" i="1"/>
  <c r="B306" i="1"/>
  <c r="H306" i="1"/>
  <c r="I306" i="1"/>
  <c r="J306" i="1"/>
  <c r="K306" i="1"/>
  <c r="L306" i="1"/>
  <c r="M306" i="1"/>
  <c r="B307" i="1"/>
  <c r="H307" i="1"/>
  <c r="I307" i="1"/>
  <c r="J307" i="1"/>
  <c r="K307" i="1"/>
  <c r="L307" i="1"/>
  <c r="M307" i="1"/>
  <c r="B308" i="1"/>
  <c r="H308" i="1"/>
  <c r="I308" i="1"/>
  <c r="J308" i="1"/>
  <c r="K308" i="1"/>
  <c r="L308" i="1"/>
  <c r="M308" i="1"/>
  <c r="B309" i="1"/>
  <c r="H309" i="1"/>
  <c r="I309" i="1"/>
  <c r="J309" i="1"/>
  <c r="K309" i="1"/>
  <c r="L309" i="1"/>
  <c r="M309" i="1"/>
  <c r="B310" i="1"/>
  <c r="H310" i="1"/>
  <c r="I310" i="1"/>
  <c r="J310" i="1"/>
  <c r="K310" i="1"/>
  <c r="L310" i="1"/>
  <c r="M310" i="1"/>
  <c r="B311" i="1"/>
  <c r="H311" i="1"/>
  <c r="I311" i="1"/>
  <c r="J311" i="1"/>
  <c r="K311" i="1"/>
  <c r="L311" i="1"/>
  <c r="M311" i="1"/>
  <c r="B312" i="1"/>
  <c r="H312" i="1"/>
  <c r="I312" i="1"/>
  <c r="J312" i="1"/>
  <c r="K312" i="1"/>
  <c r="L312" i="1"/>
  <c r="M312" i="1"/>
  <c r="B313" i="1"/>
  <c r="H313" i="1"/>
  <c r="I313" i="1"/>
  <c r="J313" i="1"/>
  <c r="K313" i="1"/>
  <c r="L313" i="1"/>
  <c r="M313" i="1"/>
  <c r="B314" i="1"/>
  <c r="H314" i="1"/>
  <c r="I314" i="1"/>
  <c r="J314" i="1"/>
  <c r="K314" i="1"/>
  <c r="L314" i="1"/>
  <c r="M314" i="1"/>
  <c r="B315" i="1"/>
  <c r="H315" i="1"/>
  <c r="I315" i="1"/>
  <c r="J315" i="1"/>
  <c r="K315" i="1"/>
  <c r="L315" i="1"/>
  <c r="M315" i="1"/>
  <c r="B316" i="1"/>
  <c r="H316" i="1"/>
  <c r="I316" i="1"/>
  <c r="J316" i="1"/>
  <c r="K316" i="1"/>
  <c r="L316" i="1"/>
  <c r="M316" i="1"/>
  <c r="B317" i="1"/>
  <c r="H317" i="1"/>
  <c r="I317" i="1"/>
  <c r="J317" i="1"/>
  <c r="K317" i="1"/>
  <c r="L317" i="1"/>
  <c r="M317" i="1"/>
  <c r="B318" i="1"/>
  <c r="H318" i="1"/>
  <c r="I318" i="1"/>
  <c r="J318" i="1"/>
  <c r="K318" i="1"/>
  <c r="L318" i="1"/>
  <c r="M318" i="1"/>
  <c r="B319" i="1"/>
  <c r="H319" i="1"/>
  <c r="I319" i="1"/>
  <c r="J319" i="1"/>
  <c r="K319" i="1"/>
  <c r="L319" i="1"/>
  <c r="M319" i="1"/>
  <c r="B320" i="1"/>
  <c r="H320" i="1"/>
  <c r="I320" i="1"/>
  <c r="J320" i="1"/>
  <c r="K320" i="1"/>
  <c r="L320" i="1"/>
  <c r="M320" i="1"/>
  <c r="B321" i="1"/>
  <c r="H321" i="1"/>
  <c r="I321" i="1"/>
  <c r="J321" i="1"/>
  <c r="K321" i="1"/>
  <c r="L321" i="1"/>
  <c r="M321" i="1"/>
  <c r="B322" i="1"/>
  <c r="H322" i="1"/>
  <c r="I322" i="1"/>
  <c r="J322" i="1"/>
  <c r="K322" i="1"/>
  <c r="L322" i="1"/>
  <c r="M322" i="1"/>
  <c r="B323" i="1"/>
  <c r="H323" i="1"/>
  <c r="I323" i="1"/>
  <c r="J323" i="1"/>
  <c r="K323" i="1"/>
  <c r="L323" i="1"/>
  <c r="M323" i="1"/>
  <c r="B324" i="1"/>
  <c r="H324" i="1"/>
  <c r="I324" i="1"/>
  <c r="J324" i="1"/>
  <c r="K324" i="1"/>
  <c r="L324" i="1"/>
  <c r="M324" i="1"/>
  <c r="B325" i="1"/>
  <c r="H325" i="1"/>
  <c r="I325" i="1"/>
  <c r="J325" i="1"/>
  <c r="K325" i="1"/>
  <c r="L325" i="1"/>
  <c r="M325" i="1"/>
  <c r="B326" i="1"/>
  <c r="H326" i="1"/>
  <c r="I326" i="1"/>
  <c r="J326" i="1"/>
  <c r="K326" i="1"/>
  <c r="L326" i="1"/>
  <c r="M326" i="1"/>
  <c r="B327" i="1"/>
  <c r="H327" i="1"/>
  <c r="I327" i="1"/>
  <c r="J327" i="1"/>
  <c r="K327" i="1"/>
  <c r="L327" i="1"/>
  <c r="M327" i="1"/>
  <c r="B328" i="1"/>
  <c r="H328" i="1"/>
  <c r="I328" i="1"/>
  <c r="J328" i="1"/>
  <c r="K328" i="1"/>
  <c r="L328" i="1"/>
  <c r="M328" i="1"/>
  <c r="B329" i="1"/>
  <c r="H329" i="1"/>
  <c r="I329" i="1"/>
  <c r="J329" i="1"/>
  <c r="K329" i="1"/>
  <c r="L329" i="1"/>
  <c r="M329" i="1"/>
  <c r="B330" i="1"/>
  <c r="H330" i="1"/>
  <c r="I330" i="1"/>
  <c r="J330" i="1"/>
  <c r="K330" i="1"/>
  <c r="L330" i="1"/>
  <c r="M330" i="1"/>
  <c r="B331" i="1"/>
  <c r="H331" i="1"/>
  <c r="I331" i="1"/>
  <c r="J331" i="1"/>
  <c r="K331" i="1"/>
  <c r="L331" i="1"/>
  <c r="M331" i="1"/>
  <c r="B332" i="1"/>
  <c r="H332" i="1"/>
  <c r="I332" i="1"/>
  <c r="J332" i="1"/>
  <c r="K332" i="1"/>
  <c r="L332" i="1"/>
  <c r="M332" i="1"/>
  <c r="B333" i="1"/>
  <c r="H333" i="1"/>
  <c r="I333" i="1"/>
  <c r="J333" i="1"/>
  <c r="K333" i="1"/>
  <c r="L333" i="1"/>
  <c r="M333" i="1"/>
  <c r="B334" i="1"/>
  <c r="H334" i="1"/>
  <c r="I334" i="1"/>
  <c r="J334" i="1"/>
  <c r="K334" i="1"/>
  <c r="L334" i="1"/>
  <c r="M334" i="1"/>
  <c r="B335" i="1"/>
  <c r="H335" i="1"/>
  <c r="I335" i="1"/>
  <c r="J335" i="1"/>
  <c r="K335" i="1"/>
  <c r="L335" i="1"/>
  <c r="M335" i="1"/>
  <c r="B336" i="1"/>
  <c r="H336" i="1"/>
  <c r="I336" i="1"/>
  <c r="J336" i="1"/>
  <c r="K336" i="1"/>
  <c r="L336" i="1"/>
  <c r="M336" i="1"/>
  <c r="B337" i="1"/>
  <c r="H337" i="1"/>
  <c r="I337" i="1"/>
  <c r="J337" i="1"/>
  <c r="K337" i="1"/>
  <c r="L337" i="1"/>
  <c r="M337" i="1"/>
  <c r="B338" i="1"/>
  <c r="H338" i="1"/>
  <c r="I338" i="1"/>
  <c r="J338" i="1"/>
  <c r="K338" i="1"/>
  <c r="L338" i="1"/>
  <c r="M338" i="1"/>
  <c r="B339" i="1"/>
  <c r="H339" i="1"/>
  <c r="I339" i="1"/>
  <c r="J339" i="1"/>
  <c r="K339" i="1"/>
  <c r="L339" i="1"/>
  <c r="M339" i="1"/>
  <c r="B340" i="1"/>
  <c r="H340" i="1"/>
  <c r="I340" i="1"/>
  <c r="J340" i="1"/>
  <c r="K340" i="1"/>
  <c r="L340" i="1"/>
  <c r="M340" i="1"/>
  <c r="B341" i="1"/>
  <c r="H341" i="1"/>
  <c r="I341" i="1"/>
  <c r="J341" i="1"/>
  <c r="K341" i="1"/>
  <c r="L341" i="1"/>
  <c r="M341" i="1"/>
  <c r="B342" i="1"/>
  <c r="H342" i="1"/>
  <c r="I342" i="1"/>
  <c r="J342" i="1"/>
  <c r="K342" i="1"/>
  <c r="L342" i="1"/>
  <c r="M342" i="1"/>
  <c r="B343" i="1"/>
  <c r="H343" i="1"/>
  <c r="I343" i="1"/>
  <c r="J343" i="1"/>
  <c r="K343" i="1"/>
  <c r="L343" i="1"/>
  <c r="M343" i="1"/>
  <c r="B344" i="1"/>
  <c r="H344" i="1"/>
  <c r="I344" i="1"/>
  <c r="J344" i="1"/>
  <c r="K344" i="1"/>
  <c r="L344" i="1"/>
  <c r="M344" i="1"/>
  <c r="B345" i="1"/>
  <c r="H345" i="1"/>
  <c r="I345" i="1"/>
  <c r="J345" i="1"/>
  <c r="K345" i="1"/>
  <c r="L345" i="1"/>
  <c r="M345" i="1"/>
  <c r="B346" i="1"/>
  <c r="H346" i="1"/>
  <c r="I346" i="1"/>
  <c r="J346" i="1"/>
  <c r="K346" i="1"/>
  <c r="L346" i="1"/>
  <c r="M346" i="1"/>
  <c r="B347" i="1"/>
  <c r="H347" i="1"/>
  <c r="I347" i="1"/>
  <c r="J347" i="1"/>
  <c r="K347" i="1"/>
  <c r="L347" i="1"/>
  <c r="M347" i="1"/>
  <c r="B348" i="1"/>
  <c r="H348" i="1"/>
  <c r="I348" i="1"/>
  <c r="J348" i="1"/>
  <c r="K348" i="1"/>
  <c r="L348" i="1"/>
  <c r="M348" i="1"/>
  <c r="B349" i="1"/>
  <c r="H349" i="1"/>
  <c r="I349" i="1"/>
  <c r="J349" i="1"/>
  <c r="K349" i="1"/>
  <c r="L349" i="1"/>
  <c r="M349" i="1"/>
  <c r="B350" i="1"/>
  <c r="H350" i="1"/>
  <c r="I350" i="1"/>
  <c r="J350" i="1"/>
  <c r="K350" i="1"/>
  <c r="L350" i="1"/>
  <c r="M350" i="1"/>
  <c r="B351" i="1"/>
  <c r="H351" i="1"/>
  <c r="I351" i="1"/>
  <c r="J351" i="1"/>
  <c r="K351" i="1"/>
  <c r="L351" i="1"/>
  <c r="M351" i="1"/>
  <c r="B352" i="1"/>
  <c r="H352" i="1"/>
  <c r="I352" i="1"/>
  <c r="J352" i="1"/>
  <c r="K352" i="1"/>
  <c r="L352" i="1"/>
  <c r="M352" i="1"/>
  <c r="B353" i="1"/>
  <c r="H353" i="1"/>
  <c r="I353" i="1"/>
  <c r="J353" i="1"/>
  <c r="K353" i="1"/>
  <c r="L353" i="1"/>
  <c r="M353" i="1"/>
  <c r="B354" i="1"/>
  <c r="H354" i="1"/>
  <c r="I354" i="1"/>
  <c r="J354" i="1"/>
  <c r="K354" i="1"/>
  <c r="L354" i="1"/>
  <c r="M354" i="1"/>
  <c r="B355" i="1"/>
  <c r="H355" i="1"/>
  <c r="I355" i="1"/>
  <c r="J355" i="1"/>
  <c r="K355" i="1"/>
  <c r="L355" i="1"/>
  <c r="M355" i="1"/>
  <c r="B356" i="1"/>
  <c r="H356" i="1"/>
  <c r="I356" i="1"/>
  <c r="J356" i="1"/>
  <c r="K356" i="1"/>
  <c r="L356" i="1"/>
  <c r="M356" i="1"/>
  <c r="B357" i="1"/>
  <c r="H357" i="1"/>
  <c r="I357" i="1"/>
  <c r="J357" i="1"/>
  <c r="K357" i="1"/>
  <c r="L357" i="1"/>
  <c r="M357" i="1"/>
  <c r="B358" i="1"/>
  <c r="H358" i="1"/>
  <c r="I358" i="1"/>
  <c r="J358" i="1"/>
  <c r="K358" i="1"/>
  <c r="L358" i="1"/>
  <c r="M358" i="1"/>
  <c r="B359" i="1"/>
  <c r="H359" i="1"/>
  <c r="I359" i="1"/>
  <c r="J359" i="1"/>
  <c r="K359" i="1"/>
  <c r="L359" i="1"/>
  <c r="M359" i="1"/>
  <c r="B360" i="1"/>
  <c r="H360" i="1"/>
  <c r="I360" i="1"/>
  <c r="J360" i="1"/>
  <c r="K360" i="1"/>
  <c r="L360" i="1"/>
  <c r="M360" i="1"/>
  <c r="B361" i="1"/>
  <c r="H361" i="1"/>
  <c r="I361" i="1"/>
  <c r="J361" i="1"/>
  <c r="K361" i="1"/>
  <c r="L361" i="1"/>
  <c r="M361" i="1"/>
  <c r="B362" i="1"/>
  <c r="H362" i="1"/>
  <c r="I362" i="1"/>
  <c r="J362" i="1"/>
  <c r="K362" i="1"/>
  <c r="L362" i="1"/>
  <c r="M362" i="1"/>
  <c r="B363" i="1"/>
  <c r="H363" i="1"/>
  <c r="I363" i="1"/>
  <c r="J363" i="1"/>
  <c r="K363" i="1"/>
  <c r="L363" i="1"/>
  <c r="M363" i="1"/>
  <c r="B364" i="1"/>
  <c r="H364" i="1"/>
  <c r="I364" i="1"/>
  <c r="J364" i="1"/>
  <c r="K364" i="1"/>
  <c r="L364" i="1"/>
  <c r="M364" i="1"/>
  <c r="B365" i="1"/>
  <c r="H365" i="1"/>
  <c r="I365" i="1"/>
  <c r="J365" i="1"/>
  <c r="K365" i="1"/>
  <c r="L365" i="1"/>
  <c r="M365" i="1"/>
  <c r="B366" i="1"/>
  <c r="H366" i="1"/>
  <c r="I366" i="1"/>
  <c r="J366" i="1"/>
  <c r="K366" i="1"/>
  <c r="L366" i="1"/>
  <c r="M366" i="1"/>
  <c r="B367" i="1"/>
  <c r="H367" i="1"/>
  <c r="I367" i="1"/>
  <c r="J367" i="1"/>
  <c r="K367" i="1"/>
  <c r="L367" i="1"/>
  <c r="M367" i="1"/>
  <c r="B368" i="1"/>
  <c r="H368" i="1"/>
  <c r="I368" i="1"/>
  <c r="J368" i="1"/>
  <c r="K368" i="1"/>
  <c r="L368" i="1"/>
  <c r="M368" i="1"/>
  <c r="B369" i="1"/>
  <c r="H369" i="1"/>
  <c r="I369" i="1"/>
  <c r="J369" i="1"/>
  <c r="K369" i="1"/>
  <c r="L369" i="1"/>
  <c r="M369" i="1"/>
  <c r="B370" i="1"/>
  <c r="H370" i="1"/>
  <c r="I370" i="1"/>
  <c r="J370" i="1"/>
  <c r="K370" i="1"/>
  <c r="L370" i="1"/>
  <c r="M370" i="1"/>
  <c r="B371" i="1"/>
  <c r="H371" i="1"/>
  <c r="I371" i="1"/>
  <c r="J371" i="1"/>
  <c r="K371" i="1"/>
  <c r="L371" i="1"/>
  <c r="M371" i="1"/>
  <c r="B372" i="1"/>
  <c r="H372" i="1"/>
  <c r="I372" i="1"/>
  <c r="J372" i="1"/>
  <c r="K372" i="1"/>
  <c r="L372" i="1"/>
  <c r="M372" i="1"/>
  <c r="B373" i="1"/>
  <c r="H373" i="1"/>
  <c r="I373" i="1"/>
  <c r="J373" i="1"/>
  <c r="K373" i="1"/>
  <c r="L373" i="1"/>
  <c r="M373" i="1"/>
  <c r="B374" i="1"/>
  <c r="H374" i="1"/>
  <c r="I374" i="1"/>
  <c r="J374" i="1"/>
  <c r="K374" i="1"/>
  <c r="L374" i="1"/>
  <c r="M374" i="1"/>
  <c r="B375" i="1"/>
  <c r="H375" i="1"/>
  <c r="I375" i="1"/>
  <c r="J375" i="1"/>
  <c r="K375" i="1"/>
  <c r="L375" i="1"/>
  <c r="M375" i="1"/>
  <c r="B376" i="1"/>
  <c r="H376" i="1"/>
  <c r="I376" i="1"/>
  <c r="J376" i="1"/>
  <c r="K376" i="1"/>
  <c r="L376" i="1"/>
  <c r="M376" i="1"/>
  <c r="B377" i="1"/>
  <c r="H377" i="1"/>
  <c r="I377" i="1"/>
  <c r="J377" i="1"/>
  <c r="K377" i="1"/>
  <c r="L377" i="1"/>
  <c r="M377" i="1"/>
  <c r="B378" i="1"/>
  <c r="H378" i="1"/>
  <c r="I378" i="1"/>
  <c r="J378" i="1"/>
  <c r="K378" i="1"/>
  <c r="L378" i="1"/>
  <c r="M378" i="1"/>
  <c r="B379" i="1"/>
  <c r="H379" i="1"/>
  <c r="I379" i="1"/>
  <c r="J379" i="1"/>
  <c r="K379" i="1"/>
  <c r="L379" i="1"/>
  <c r="M379" i="1"/>
  <c r="B380" i="1"/>
  <c r="H380" i="1"/>
  <c r="I380" i="1"/>
  <c r="J380" i="1"/>
  <c r="K380" i="1"/>
  <c r="L380" i="1"/>
  <c r="M380" i="1"/>
  <c r="B381" i="1"/>
  <c r="H381" i="1"/>
  <c r="I381" i="1"/>
  <c r="J381" i="1"/>
  <c r="K381" i="1"/>
  <c r="L381" i="1"/>
  <c r="M381" i="1"/>
  <c r="B382" i="1"/>
  <c r="H382" i="1"/>
  <c r="I382" i="1"/>
  <c r="J382" i="1"/>
  <c r="K382" i="1"/>
  <c r="L382" i="1"/>
  <c r="M382" i="1"/>
  <c r="B383" i="1"/>
  <c r="H383" i="1"/>
  <c r="I383" i="1"/>
  <c r="J383" i="1"/>
  <c r="K383" i="1"/>
  <c r="L383" i="1"/>
  <c r="M383" i="1"/>
  <c r="B384" i="1"/>
  <c r="H384" i="1"/>
  <c r="I384" i="1"/>
  <c r="J384" i="1"/>
  <c r="K384" i="1"/>
  <c r="L384" i="1"/>
  <c r="M384" i="1"/>
  <c r="B385" i="1"/>
  <c r="H385" i="1"/>
  <c r="I385" i="1"/>
  <c r="J385" i="1"/>
  <c r="K385" i="1"/>
  <c r="L385" i="1"/>
  <c r="M385" i="1"/>
  <c r="B386" i="1"/>
  <c r="H386" i="1"/>
  <c r="I386" i="1"/>
  <c r="J386" i="1"/>
  <c r="K386" i="1"/>
  <c r="L386" i="1"/>
  <c r="M386" i="1"/>
  <c r="B387" i="1"/>
  <c r="H387" i="1"/>
  <c r="I387" i="1"/>
  <c r="J387" i="1"/>
  <c r="K387" i="1"/>
  <c r="L387" i="1"/>
  <c r="M387" i="1"/>
  <c r="B388" i="1"/>
  <c r="H388" i="1"/>
  <c r="I388" i="1"/>
  <c r="J388" i="1"/>
  <c r="K388" i="1"/>
  <c r="L388" i="1"/>
  <c r="M388" i="1"/>
  <c r="B389" i="1"/>
  <c r="H389" i="1"/>
  <c r="I389" i="1"/>
  <c r="J389" i="1"/>
  <c r="K389" i="1"/>
  <c r="L389" i="1"/>
  <c r="M389" i="1"/>
  <c r="B390" i="1"/>
  <c r="H390" i="1"/>
  <c r="I390" i="1"/>
  <c r="J390" i="1"/>
  <c r="K390" i="1"/>
  <c r="L390" i="1"/>
  <c r="M390" i="1"/>
  <c r="B391" i="1"/>
  <c r="H391" i="1"/>
  <c r="I391" i="1"/>
  <c r="J391" i="1"/>
  <c r="K391" i="1"/>
  <c r="L391" i="1"/>
  <c r="M391" i="1"/>
  <c r="B392" i="1"/>
  <c r="H392" i="1"/>
  <c r="I392" i="1"/>
  <c r="J392" i="1"/>
  <c r="K392" i="1"/>
  <c r="L392" i="1"/>
  <c r="M392" i="1"/>
  <c r="B393" i="1"/>
  <c r="H393" i="1"/>
  <c r="I393" i="1"/>
  <c r="J393" i="1"/>
  <c r="K393" i="1"/>
  <c r="L393" i="1"/>
  <c r="M393" i="1"/>
  <c r="B394" i="1"/>
  <c r="H394" i="1"/>
  <c r="I394" i="1"/>
  <c r="J394" i="1"/>
  <c r="K394" i="1"/>
  <c r="L394" i="1"/>
  <c r="M394" i="1"/>
  <c r="B395" i="1"/>
  <c r="H395" i="1"/>
  <c r="I395" i="1"/>
  <c r="J395" i="1"/>
  <c r="K395" i="1"/>
  <c r="L395" i="1"/>
  <c r="M395" i="1"/>
  <c r="B396" i="1"/>
  <c r="H396" i="1"/>
  <c r="I396" i="1"/>
  <c r="J396" i="1"/>
  <c r="K396" i="1"/>
  <c r="L396" i="1"/>
  <c r="M396" i="1"/>
  <c r="B397" i="1"/>
  <c r="H397" i="1"/>
  <c r="I397" i="1"/>
  <c r="J397" i="1"/>
  <c r="K397" i="1"/>
  <c r="L397" i="1"/>
  <c r="M397" i="1"/>
  <c r="B398" i="1"/>
  <c r="H398" i="1"/>
  <c r="I398" i="1"/>
  <c r="J398" i="1"/>
  <c r="K398" i="1"/>
  <c r="L398" i="1"/>
  <c r="M398" i="1"/>
  <c r="B399" i="1"/>
  <c r="H399" i="1"/>
  <c r="I399" i="1"/>
  <c r="J399" i="1"/>
  <c r="K399" i="1"/>
  <c r="L399" i="1"/>
  <c r="M399" i="1"/>
  <c r="B400" i="1"/>
  <c r="H400" i="1"/>
  <c r="I400" i="1"/>
  <c r="J400" i="1"/>
  <c r="K400" i="1"/>
  <c r="L400" i="1"/>
  <c r="M400" i="1"/>
  <c r="B401" i="1"/>
  <c r="H401" i="1"/>
  <c r="I401" i="1"/>
  <c r="J401" i="1"/>
  <c r="K401" i="1"/>
  <c r="L401" i="1"/>
  <c r="M401" i="1"/>
  <c r="B402" i="1"/>
  <c r="H402" i="1"/>
  <c r="I402" i="1"/>
  <c r="J402" i="1"/>
  <c r="K402" i="1"/>
  <c r="L402" i="1"/>
  <c r="M402" i="1"/>
  <c r="B403" i="1"/>
  <c r="H403" i="1"/>
  <c r="I403" i="1"/>
  <c r="J403" i="1"/>
  <c r="K403" i="1"/>
  <c r="L403" i="1"/>
  <c r="M403" i="1"/>
  <c r="B404" i="1"/>
  <c r="H404" i="1"/>
  <c r="I404" i="1"/>
  <c r="J404" i="1"/>
  <c r="K404" i="1"/>
  <c r="L404" i="1"/>
  <c r="M404" i="1"/>
  <c r="B405" i="1"/>
  <c r="H405" i="1"/>
  <c r="I405" i="1"/>
  <c r="J405" i="1"/>
  <c r="K405" i="1"/>
  <c r="L405" i="1"/>
  <c r="M405" i="1"/>
  <c r="B406" i="1"/>
  <c r="H406" i="1"/>
  <c r="I406" i="1"/>
  <c r="J406" i="1"/>
  <c r="K406" i="1"/>
  <c r="L406" i="1"/>
  <c r="M406" i="1"/>
  <c r="B407" i="1"/>
  <c r="H407" i="1"/>
  <c r="I407" i="1"/>
  <c r="J407" i="1"/>
  <c r="K407" i="1"/>
  <c r="L407" i="1"/>
  <c r="M407" i="1"/>
  <c r="B408" i="1"/>
  <c r="H408" i="1"/>
  <c r="I408" i="1"/>
  <c r="J408" i="1"/>
  <c r="K408" i="1"/>
  <c r="L408" i="1"/>
  <c r="M408" i="1"/>
  <c r="B409" i="1"/>
  <c r="H409" i="1"/>
  <c r="I409" i="1"/>
  <c r="J409" i="1"/>
  <c r="K409" i="1"/>
  <c r="L409" i="1"/>
  <c r="M409" i="1"/>
  <c r="B410" i="1"/>
  <c r="H410" i="1"/>
  <c r="I410" i="1"/>
  <c r="J410" i="1"/>
  <c r="K410" i="1"/>
  <c r="L410" i="1"/>
  <c r="M410" i="1"/>
  <c r="B411" i="1"/>
  <c r="H411" i="1"/>
  <c r="I411" i="1"/>
  <c r="J411" i="1"/>
  <c r="K411" i="1"/>
  <c r="L411" i="1"/>
  <c r="M411" i="1"/>
  <c r="B412" i="1"/>
  <c r="H412" i="1"/>
  <c r="I412" i="1"/>
  <c r="J412" i="1"/>
  <c r="K412" i="1"/>
  <c r="L412" i="1"/>
  <c r="M412" i="1"/>
  <c r="B413" i="1"/>
  <c r="H413" i="1"/>
  <c r="I413" i="1"/>
  <c r="J413" i="1"/>
  <c r="K413" i="1"/>
  <c r="L413" i="1"/>
  <c r="M413" i="1"/>
  <c r="B414" i="1"/>
  <c r="H414" i="1"/>
  <c r="I414" i="1"/>
  <c r="J414" i="1"/>
  <c r="K414" i="1"/>
  <c r="L414" i="1"/>
  <c r="M414" i="1"/>
  <c r="B415" i="1"/>
  <c r="H415" i="1"/>
  <c r="I415" i="1"/>
  <c r="J415" i="1"/>
  <c r="K415" i="1"/>
  <c r="L415" i="1"/>
  <c r="M415" i="1"/>
  <c r="B416" i="1"/>
  <c r="H416" i="1"/>
  <c r="I416" i="1"/>
  <c r="J416" i="1"/>
  <c r="K416" i="1"/>
  <c r="L416" i="1"/>
  <c r="M416" i="1"/>
  <c r="B417" i="1"/>
  <c r="H417" i="1"/>
  <c r="I417" i="1"/>
  <c r="J417" i="1"/>
  <c r="K417" i="1"/>
  <c r="L417" i="1"/>
  <c r="M417" i="1"/>
  <c r="B418" i="1"/>
  <c r="H418" i="1"/>
  <c r="I418" i="1"/>
  <c r="J418" i="1"/>
  <c r="K418" i="1"/>
  <c r="L418" i="1"/>
  <c r="M418" i="1"/>
  <c r="B419" i="1"/>
  <c r="H419" i="1"/>
  <c r="I419" i="1"/>
  <c r="J419" i="1"/>
  <c r="K419" i="1"/>
  <c r="L419" i="1"/>
  <c r="M419" i="1"/>
  <c r="B420" i="1"/>
  <c r="H420" i="1"/>
  <c r="I420" i="1"/>
  <c r="J420" i="1"/>
  <c r="K420" i="1"/>
  <c r="L420" i="1"/>
  <c r="M420" i="1"/>
  <c r="B421" i="1"/>
  <c r="H421" i="1"/>
  <c r="I421" i="1"/>
  <c r="J421" i="1"/>
  <c r="K421" i="1"/>
  <c r="L421" i="1"/>
  <c r="M421" i="1"/>
  <c r="B422" i="1"/>
  <c r="H422" i="1"/>
  <c r="I422" i="1"/>
  <c r="J422" i="1"/>
  <c r="K422" i="1"/>
  <c r="L422" i="1"/>
  <c r="M422" i="1"/>
  <c r="B423" i="1"/>
  <c r="H423" i="1"/>
  <c r="I423" i="1"/>
  <c r="J423" i="1"/>
  <c r="K423" i="1"/>
  <c r="L423" i="1"/>
  <c r="M423" i="1"/>
  <c r="B424" i="1"/>
  <c r="H424" i="1"/>
  <c r="I424" i="1"/>
  <c r="J424" i="1"/>
  <c r="K424" i="1"/>
  <c r="L424" i="1"/>
  <c r="M424" i="1"/>
  <c r="B425" i="1"/>
  <c r="H425" i="1"/>
  <c r="I425" i="1"/>
  <c r="J425" i="1"/>
  <c r="K425" i="1"/>
  <c r="L425" i="1"/>
  <c r="M425" i="1"/>
  <c r="B426" i="1"/>
  <c r="H426" i="1"/>
  <c r="I426" i="1"/>
  <c r="J426" i="1"/>
  <c r="K426" i="1"/>
  <c r="L426" i="1"/>
  <c r="M426" i="1"/>
  <c r="B427" i="1"/>
  <c r="H427" i="1"/>
  <c r="I427" i="1"/>
  <c r="J427" i="1"/>
  <c r="K427" i="1"/>
  <c r="L427" i="1"/>
  <c r="M427" i="1"/>
  <c r="B428" i="1"/>
  <c r="H428" i="1"/>
  <c r="I428" i="1"/>
  <c r="J428" i="1"/>
  <c r="K428" i="1"/>
  <c r="L428" i="1"/>
  <c r="M428" i="1"/>
  <c r="B429" i="1"/>
  <c r="H429" i="1"/>
  <c r="I429" i="1"/>
  <c r="J429" i="1"/>
  <c r="K429" i="1"/>
  <c r="L429" i="1"/>
  <c r="M429" i="1"/>
  <c r="B430" i="1"/>
  <c r="H430" i="1"/>
  <c r="I430" i="1"/>
  <c r="J430" i="1"/>
  <c r="K430" i="1"/>
  <c r="L430" i="1"/>
  <c r="M430" i="1"/>
  <c r="B431" i="1"/>
  <c r="H431" i="1"/>
  <c r="I431" i="1"/>
  <c r="J431" i="1"/>
  <c r="K431" i="1"/>
  <c r="L431" i="1"/>
  <c r="M431" i="1"/>
  <c r="B432" i="1"/>
  <c r="H432" i="1"/>
  <c r="I432" i="1"/>
  <c r="J432" i="1"/>
  <c r="K432" i="1"/>
  <c r="L432" i="1"/>
  <c r="M432" i="1"/>
  <c r="B433" i="1"/>
  <c r="H433" i="1"/>
  <c r="I433" i="1"/>
  <c r="J433" i="1"/>
  <c r="K433" i="1"/>
  <c r="L433" i="1"/>
  <c r="M433" i="1"/>
  <c r="B434" i="1"/>
  <c r="H434" i="1"/>
  <c r="I434" i="1"/>
  <c r="J434" i="1"/>
  <c r="K434" i="1"/>
  <c r="L434" i="1"/>
  <c r="M434" i="1"/>
  <c r="B435" i="1"/>
  <c r="H435" i="1"/>
  <c r="I435" i="1"/>
  <c r="J435" i="1"/>
  <c r="K435" i="1"/>
  <c r="L435" i="1"/>
  <c r="M435" i="1"/>
  <c r="B436" i="1"/>
  <c r="H436" i="1"/>
  <c r="I436" i="1"/>
  <c r="J436" i="1"/>
  <c r="K436" i="1"/>
  <c r="L436" i="1"/>
  <c r="M436" i="1"/>
  <c r="B437" i="1"/>
  <c r="H437" i="1"/>
  <c r="I437" i="1"/>
  <c r="J437" i="1"/>
  <c r="K437" i="1"/>
  <c r="L437" i="1"/>
  <c r="M437" i="1"/>
  <c r="B438" i="1"/>
  <c r="H438" i="1"/>
  <c r="I438" i="1"/>
  <c r="J438" i="1"/>
  <c r="K438" i="1"/>
  <c r="L438" i="1"/>
  <c r="M438" i="1"/>
  <c r="B439" i="1"/>
  <c r="H439" i="1"/>
  <c r="I439" i="1"/>
  <c r="J439" i="1"/>
  <c r="K439" i="1"/>
  <c r="L439" i="1"/>
  <c r="M439" i="1"/>
  <c r="B440" i="1"/>
  <c r="H440" i="1"/>
  <c r="I440" i="1"/>
  <c r="J440" i="1"/>
  <c r="K440" i="1"/>
  <c r="L440" i="1"/>
  <c r="M440" i="1"/>
  <c r="B441" i="1"/>
  <c r="H441" i="1"/>
  <c r="I441" i="1"/>
  <c r="J441" i="1"/>
  <c r="K441" i="1"/>
  <c r="L441" i="1"/>
  <c r="M441" i="1"/>
  <c r="B442" i="1"/>
  <c r="H442" i="1"/>
  <c r="I442" i="1"/>
  <c r="J442" i="1"/>
  <c r="K442" i="1"/>
  <c r="L442" i="1"/>
  <c r="M442" i="1"/>
  <c r="B443" i="1"/>
  <c r="H443" i="1"/>
  <c r="I443" i="1"/>
  <c r="J443" i="1"/>
  <c r="K443" i="1"/>
  <c r="L443" i="1"/>
  <c r="M443" i="1"/>
  <c r="B444" i="1"/>
  <c r="H444" i="1"/>
  <c r="I444" i="1"/>
  <c r="J444" i="1"/>
  <c r="K444" i="1"/>
  <c r="L444" i="1"/>
  <c r="M444" i="1"/>
  <c r="B445" i="1"/>
  <c r="H445" i="1"/>
  <c r="I445" i="1"/>
  <c r="J445" i="1"/>
  <c r="K445" i="1"/>
  <c r="L445" i="1"/>
  <c r="M445" i="1"/>
  <c r="B446" i="1"/>
  <c r="H446" i="1"/>
  <c r="I446" i="1"/>
  <c r="J446" i="1"/>
  <c r="K446" i="1"/>
  <c r="L446" i="1"/>
  <c r="M446" i="1"/>
  <c r="B447" i="1"/>
  <c r="H447" i="1"/>
  <c r="I447" i="1"/>
  <c r="J447" i="1"/>
  <c r="K447" i="1"/>
  <c r="L447" i="1"/>
  <c r="M447" i="1"/>
  <c r="B448" i="1"/>
  <c r="H448" i="1"/>
  <c r="I448" i="1"/>
  <c r="J448" i="1"/>
  <c r="K448" i="1"/>
  <c r="L448" i="1"/>
  <c r="M448" i="1"/>
  <c r="B449" i="1"/>
  <c r="H449" i="1"/>
  <c r="I449" i="1"/>
  <c r="J449" i="1"/>
  <c r="K449" i="1"/>
  <c r="L449" i="1"/>
  <c r="M449" i="1"/>
  <c r="B450" i="1"/>
  <c r="H450" i="1"/>
  <c r="I450" i="1"/>
  <c r="J450" i="1"/>
  <c r="K450" i="1"/>
  <c r="L450" i="1"/>
  <c r="M450" i="1"/>
  <c r="B451" i="1"/>
  <c r="H451" i="1"/>
  <c r="I451" i="1"/>
  <c r="J451" i="1"/>
  <c r="K451" i="1"/>
  <c r="L451" i="1"/>
  <c r="M451" i="1"/>
  <c r="B452" i="1"/>
  <c r="H452" i="1"/>
  <c r="I452" i="1"/>
  <c r="J452" i="1"/>
  <c r="K452" i="1"/>
  <c r="L452" i="1"/>
  <c r="M452" i="1"/>
  <c r="B453" i="1"/>
  <c r="H453" i="1"/>
  <c r="I453" i="1"/>
  <c r="J453" i="1"/>
  <c r="K453" i="1"/>
  <c r="L453" i="1"/>
  <c r="M453" i="1"/>
  <c r="B454" i="1"/>
  <c r="H454" i="1"/>
  <c r="I454" i="1"/>
  <c r="J454" i="1"/>
  <c r="K454" i="1"/>
  <c r="L454" i="1"/>
  <c r="M454" i="1"/>
  <c r="B455" i="1"/>
  <c r="H455" i="1"/>
  <c r="I455" i="1"/>
  <c r="J455" i="1"/>
  <c r="K455" i="1"/>
  <c r="L455" i="1"/>
  <c r="M455" i="1"/>
  <c r="B456" i="1"/>
  <c r="H456" i="1"/>
  <c r="I456" i="1"/>
  <c r="J456" i="1"/>
  <c r="K456" i="1"/>
  <c r="L456" i="1"/>
  <c r="M456" i="1"/>
  <c r="B457" i="1"/>
  <c r="H457" i="1"/>
  <c r="I457" i="1"/>
  <c r="J457" i="1"/>
  <c r="K457" i="1"/>
  <c r="L457" i="1"/>
  <c r="M457" i="1"/>
  <c r="B458" i="1"/>
  <c r="H458" i="1"/>
  <c r="I458" i="1"/>
  <c r="J458" i="1"/>
  <c r="K458" i="1"/>
  <c r="L458" i="1"/>
  <c r="M458" i="1"/>
  <c r="B459" i="1"/>
  <c r="H459" i="1"/>
  <c r="I459" i="1"/>
  <c r="J459" i="1"/>
  <c r="K459" i="1"/>
  <c r="L459" i="1"/>
  <c r="M459" i="1"/>
  <c r="B460" i="1"/>
  <c r="H460" i="1"/>
  <c r="I460" i="1"/>
  <c r="J460" i="1"/>
  <c r="K460" i="1"/>
  <c r="L460" i="1"/>
  <c r="M460" i="1"/>
  <c r="B461" i="1"/>
  <c r="H461" i="1"/>
  <c r="I461" i="1"/>
  <c r="J461" i="1"/>
  <c r="K461" i="1"/>
  <c r="L461" i="1"/>
  <c r="M461" i="1"/>
  <c r="B462" i="1"/>
  <c r="H462" i="1"/>
  <c r="I462" i="1"/>
  <c r="J462" i="1"/>
  <c r="K462" i="1"/>
  <c r="L462" i="1"/>
  <c r="M462" i="1"/>
  <c r="B463" i="1"/>
  <c r="H463" i="1"/>
  <c r="I463" i="1"/>
  <c r="J463" i="1"/>
  <c r="K463" i="1"/>
  <c r="L463" i="1"/>
  <c r="M463" i="1"/>
  <c r="B464" i="1"/>
  <c r="H464" i="1"/>
  <c r="I464" i="1"/>
  <c r="J464" i="1"/>
  <c r="K464" i="1"/>
  <c r="L464" i="1"/>
  <c r="M464" i="1"/>
  <c r="B465" i="1"/>
  <c r="H465" i="1"/>
  <c r="I465" i="1"/>
  <c r="J465" i="1"/>
  <c r="K465" i="1"/>
  <c r="L465" i="1"/>
  <c r="M465" i="1"/>
  <c r="B466" i="1"/>
  <c r="H466" i="1"/>
  <c r="I466" i="1"/>
  <c r="J466" i="1"/>
  <c r="K466" i="1"/>
  <c r="L466" i="1"/>
  <c r="M466" i="1"/>
  <c r="B467" i="1"/>
  <c r="H467" i="1"/>
  <c r="I467" i="1"/>
  <c r="J467" i="1"/>
  <c r="K467" i="1"/>
  <c r="L467" i="1"/>
  <c r="M467" i="1"/>
  <c r="B468" i="1"/>
  <c r="H468" i="1"/>
  <c r="I468" i="1"/>
  <c r="J468" i="1"/>
  <c r="K468" i="1"/>
  <c r="L468" i="1"/>
  <c r="M468" i="1"/>
  <c r="B469" i="1"/>
  <c r="H469" i="1"/>
  <c r="I469" i="1"/>
  <c r="J469" i="1"/>
  <c r="K469" i="1"/>
  <c r="L469" i="1"/>
  <c r="M469" i="1"/>
  <c r="B470" i="1"/>
  <c r="H470" i="1"/>
  <c r="I470" i="1"/>
  <c r="J470" i="1"/>
  <c r="K470" i="1"/>
  <c r="L470" i="1"/>
  <c r="M470" i="1"/>
  <c r="B471" i="1"/>
  <c r="H471" i="1"/>
  <c r="I471" i="1"/>
  <c r="J471" i="1"/>
  <c r="K471" i="1"/>
  <c r="L471" i="1"/>
  <c r="M471" i="1"/>
  <c r="B472" i="1"/>
  <c r="H472" i="1"/>
  <c r="I472" i="1"/>
  <c r="J472" i="1"/>
  <c r="K472" i="1"/>
  <c r="L472" i="1"/>
  <c r="M472" i="1"/>
  <c r="B473" i="1"/>
  <c r="H473" i="1"/>
  <c r="I473" i="1"/>
  <c r="J473" i="1"/>
  <c r="K473" i="1"/>
  <c r="L473" i="1"/>
  <c r="M473" i="1"/>
  <c r="B474" i="1"/>
  <c r="H474" i="1"/>
  <c r="I474" i="1"/>
  <c r="J474" i="1"/>
  <c r="K474" i="1"/>
  <c r="L474" i="1"/>
  <c r="M474" i="1"/>
  <c r="B475" i="1"/>
  <c r="H475" i="1"/>
  <c r="I475" i="1"/>
  <c r="J475" i="1"/>
  <c r="K475" i="1"/>
  <c r="L475" i="1"/>
  <c r="M475" i="1"/>
  <c r="B476" i="1"/>
  <c r="H476" i="1"/>
  <c r="I476" i="1"/>
  <c r="J476" i="1"/>
  <c r="K476" i="1"/>
  <c r="L476" i="1"/>
  <c r="M476" i="1"/>
  <c r="B477" i="1"/>
  <c r="H477" i="1"/>
  <c r="I477" i="1"/>
  <c r="J477" i="1"/>
  <c r="K477" i="1"/>
  <c r="L477" i="1"/>
  <c r="M477" i="1"/>
  <c r="B478" i="1"/>
  <c r="H478" i="1"/>
  <c r="I478" i="1"/>
  <c r="J478" i="1"/>
  <c r="K478" i="1"/>
  <c r="L478" i="1"/>
  <c r="M478" i="1"/>
  <c r="B479" i="1"/>
  <c r="H479" i="1"/>
  <c r="I479" i="1"/>
  <c r="J479" i="1"/>
  <c r="K479" i="1"/>
  <c r="L479" i="1"/>
  <c r="M479" i="1"/>
  <c r="B480" i="1"/>
  <c r="H480" i="1"/>
  <c r="I480" i="1"/>
  <c r="J480" i="1"/>
  <c r="K480" i="1"/>
  <c r="L480" i="1"/>
  <c r="M480" i="1"/>
  <c r="B481" i="1"/>
  <c r="H481" i="1"/>
  <c r="I481" i="1"/>
  <c r="J481" i="1"/>
  <c r="K481" i="1"/>
  <c r="L481" i="1"/>
  <c r="M481" i="1"/>
  <c r="B482" i="1"/>
  <c r="H482" i="1"/>
  <c r="I482" i="1"/>
  <c r="J482" i="1"/>
  <c r="K482" i="1"/>
  <c r="L482" i="1"/>
  <c r="M482" i="1"/>
  <c r="B483" i="1"/>
  <c r="H483" i="1"/>
  <c r="I483" i="1"/>
  <c r="J483" i="1"/>
  <c r="K483" i="1"/>
  <c r="L483" i="1"/>
  <c r="M483" i="1"/>
  <c r="B484" i="1"/>
  <c r="H484" i="1"/>
  <c r="I484" i="1"/>
  <c r="J484" i="1"/>
  <c r="K484" i="1"/>
  <c r="L484" i="1"/>
  <c r="M484" i="1"/>
  <c r="B485" i="1"/>
  <c r="H485" i="1"/>
  <c r="I485" i="1"/>
  <c r="J485" i="1"/>
  <c r="K485" i="1"/>
  <c r="L485" i="1"/>
  <c r="M485" i="1"/>
  <c r="B486" i="1"/>
  <c r="H486" i="1"/>
  <c r="I486" i="1"/>
  <c r="J486" i="1"/>
  <c r="K486" i="1"/>
  <c r="L486" i="1"/>
  <c r="M486" i="1"/>
  <c r="B487" i="1"/>
  <c r="H487" i="1"/>
  <c r="I487" i="1"/>
  <c r="J487" i="1"/>
  <c r="K487" i="1"/>
  <c r="L487" i="1"/>
  <c r="M487" i="1"/>
  <c r="B488" i="1"/>
  <c r="H488" i="1"/>
  <c r="I488" i="1"/>
  <c r="J488" i="1"/>
  <c r="K488" i="1"/>
  <c r="L488" i="1"/>
  <c r="M488" i="1"/>
  <c r="B489" i="1"/>
  <c r="H489" i="1"/>
  <c r="I489" i="1"/>
  <c r="J489" i="1"/>
  <c r="K489" i="1"/>
  <c r="L489" i="1"/>
  <c r="M489" i="1"/>
  <c r="B490" i="1"/>
  <c r="H490" i="1"/>
  <c r="I490" i="1"/>
  <c r="J490" i="1"/>
  <c r="K490" i="1"/>
  <c r="L490" i="1"/>
  <c r="M490" i="1"/>
  <c r="B491" i="1"/>
  <c r="H491" i="1"/>
  <c r="I491" i="1"/>
  <c r="J491" i="1"/>
  <c r="K491" i="1"/>
  <c r="L491" i="1"/>
  <c r="M491" i="1"/>
  <c r="B492" i="1"/>
  <c r="H492" i="1"/>
  <c r="I492" i="1"/>
  <c r="J492" i="1"/>
  <c r="K492" i="1"/>
  <c r="L492" i="1"/>
  <c r="M492" i="1"/>
  <c r="B493" i="1"/>
  <c r="H493" i="1"/>
  <c r="I493" i="1"/>
  <c r="J493" i="1"/>
  <c r="K493" i="1"/>
  <c r="L493" i="1"/>
  <c r="M493" i="1"/>
  <c r="B494" i="1"/>
  <c r="H494" i="1"/>
  <c r="I494" i="1"/>
  <c r="J494" i="1"/>
  <c r="K494" i="1"/>
  <c r="L494" i="1"/>
  <c r="M494" i="1"/>
  <c r="B495" i="1"/>
  <c r="H495" i="1"/>
  <c r="I495" i="1"/>
  <c r="J495" i="1"/>
  <c r="K495" i="1"/>
  <c r="L495" i="1"/>
  <c r="M495" i="1"/>
  <c r="B496" i="1"/>
  <c r="H496" i="1"/>
  <c r="I496" i="1"/>
  <c r="J496" i="1"/>
  <c r="K496" i="1"/>
  <c r="L496" i="1"/>
  <c r="M496" i="1"/>
  <c r="B497" i="1"/>
  <c r="H497" i="1"/>
  <c r="I497" i="1"/>
  <c r="J497" i="1"/>
  <c r="K497" i="1"/>
  <c r="L497" i="1"/>
  <c r="M497" i="1"/>
  <c r="B498" i="1"/>
  <c r="H498" i="1"/>
  <c r="I498" i="1"/>
  <c r="J498" i="1"/>
  <c r="K498" i="1"/>
  <c r="L498" i="1"/>
  <c r="M498" i="1"/>
  <c r="B499" i="1"/>
  <c r="H499" i="1"/>
  <c r="I499" i="1"/>
  <c r="J499" i="1"/>
  <c r="K499" i="1"/>
  <c r="L499" i="1"/>
  <c r="M499" i="1"/>
  <c r="B500" i="1"/>
  <c r="H500" i="1"/>
  <c r="I500" i="1"/>
  <c r="J500" i="1"/>
  <c r="K500" i="1"/>
  <c r="L500" i="1"/>
  <c r="M500" i="1"/>
  <c r="B501" i="1"/>
  <c r="H501" i="1"/>
  <c r="I501" i="1"/>
  <c r="J501" i="1"/>
  <c r="K501" i="1"/>
  <c r="L501" i="1"/>
  <c r="M501" i="1"/>
  <c r="B502" i="1"/>
  <c r="H502" i="1"/>
  <c r="I502" i="1"/>
  <c r="J502" i="1"/>
  <c r="K502" i="1"/>
  <c r="L502" i="1"/>
  <c r="M502" i="1"/>
  <c r="B503" i="1"/>
  <c r="H503" i="1"/>
  <c r="I503" i="1"/>
  <c r="J503" i="1"/>
  <c r="K503" i="1"/>
  <c r="L503" i="1"/>
  <c r="M503" i="1"/>
  <c r="B504" i="1"/>
  <c r="H504" i="1"/>
  <c r="I504" i="1"/>
  <c r="J504" i="1"/>
  <c r="K504" i="1"/>
  <c r="L504" i="1"/>
  <c r="M504" i="1"/>
  <c r="B505" i="1"/>
  <c r="H505" i="1"/>
  <c r="I505" i="1"/>
  <c r="J505" i="1"/>
  <c r="K505" i="1"/>
  <c r="L505" i="1"/>
  <c r="M505" i="1"/>
  <c r="B506" i="1"/>
  <c r="H506" i="1"/>
  <c r="I506" i="1"/>
  <c r="J506" i="1"/>
  <c r="K506" i="1"/>
  <c r="L506" i="1"/>
  <c r="M506" i="1"/>
  <c r="B507" i="1"/>
  <c r="H507" i="1"/>
  <c r="I507" i="1"/>
  <c r="J507" i="1"/>
  <c r="K507" i="1"/>
  <c r="L507" i="1"/>
  <c r="M507" i="1"/>
  <c r="B508" i="1"/>
  <c r="H508" i="1"/>
  <c r="I508" i="1"/>
  <c r="J508" i="1"/>
  <c r="K508" i="1"/>
  <c r="L508" i="1"/>
  <c r="M508" i="1"/>
  <c r="B509" i="1"/>
  <c r="H509" i="1"/>
  <c r="I509" i="1"/>
  <c r="J509" i="1"/>
  <c r="K509" i="1"/>
  <c r="L509" i="1"/>
  <c r="M509" i="1"/>
  <c r="B510" i="1"/>
  <c r="H510" i="1"/>
  <c r="I510" i="1"/>
  <c r="J510" i="1"/>
  <c r="K510" i="1"/>
  <c r="L510" i="1"/>
  <c r="M510" i="1"/>
  <c r="B511" i="1"/>
  <c r="H511" i="1"/>
  <c r="I511" i="1"/>
  <c r="J511" i="1"/>
  <c r="K511" i="1"/>
  <c r="L511" i="1"/>
  <c r="M511" i="1"/>
  <c r="B512" i="1"/>
  <c r="H512" i="1"/>
  <c r="I512" i="1"/>
  <c r="J512" i="1"/>
  <c r="K512" i="1"/>
  <c r="L512" i="1"/>
  <c r="M512" i="1"/>
  <c r="B513" i="1"/>
  <c r="H513" i="1"/>
  <c r="I513" i="1"/>
  <c r="J513" i="1"/>
  <c r="K513" i="1"/>
  <c r="L513" i="1"/>
  <c r="M513" i="1"/>
  <c r="B514" i="1"/>
  <c r="H514" i="1"/>
  <c r="I514" i="1"/>
  <c r="J514" i="1"/>
  <c r="K514" i="1"/>
  <c r="L514" i="1"/>
  <c r="M514" i="1"/>
  <c r="B515" i="1"/>
  <c r="H515" i="1"/>
  <c r="I515" i="1"/>
  <c r="J515" i="1"/>
  <c r="K515" i="1"/>
  <c r="L515" i="1"/>
  <c r="M515" i="1"/>
  <c r="B516" i="1"/>
  <c r="H516" i="1"/>
  <c r="I516" i="1"/>
  <c r="J516" i="1"/>
  <c r="K516" i="1"/>
  <c r="L516" i="1"/>
  <c r="M516" i="1"/>
  <c r="B517" i="1"/>
  <c r="H517" i="1"/>
  <c r="I517" i="1"/>
  <c r="J517" i="1"/>
  <c r="K517" i="1"/>
  <c r="L517" i="1"/>
  <c r="M517" i="1"/>
  <c r="B518" i="1"/>
  <c r="H518" i="1"/>
  <c r="I518" i="1"/>
  <c r="J518" i="1"/>
  <c r="K518" i="1"/>
  <c r="L518" i="1"/>
  <c r="M518" i="1"/>
  <c r="B519" i="1"/>
  <c r="H519" i="1"/>
  <c r="I519" i="1"/>
  <c r="J519" i="1"/>
  <c r="K519" i="1"/>
  <c r="L519" i="1"/>
  <c r="M519" i="1"/>
  <c r="B520" i="1"/>
  <c r="H520" i="1"/>
  <c r="I520" i="1"/>
  <c r="J520" i="1"/>
  <c r="K520" i="1"/>
  <c r="L520" i="1"/>
  <c r="M520" i="1"/>
  <c r="B521" i="1"/>
  <c r="H521" i="1"/>
  <c r="I521" i="1"/>
  <c r="J521" i="1"/>
  <c r="K521" i="1"/>
  <c r="L521" i="1"/>
  <c r="M521" i="1"/>
  <c r="B522" i="1"/>
  <c r="H522" i="1"/>
  <c r="I522" i="1"/>
  <c r="J522" i="1"/>
  <c r="K522" i="1"/>
  <c r="L522" i="1"/>
  <c r="M522" i="1"/>
  <c r="B523" i="1"/>
  <c r="H523" i="1"/>
  <c r="I523" i="1"/>
  <c r="J523" i="1"/>
  <c r="K523" i="1"/>
  <c r="L523" i="1"/>
  <c r="M523" i="1"/>
  <c r="B524" i="1"/>
  <c r="H524" i="1"/>
  <c r="I524" i="1"/>
  <c r="J524" i="1"/>
  <c r="K524" i="1"/>
  <c r="L524" i="1"/>
  <c r="M524" i="1"/>
  <c r="B525" i="1"/>
  <c r="H525" i="1"/>
  <c r="I525" i="1"/>
  <c r="J525" i="1"/>
  <c r="K525" i="1"/>
  <c r="L525" i="1"/>
  <c r="M525" i="1"/>
  <c r="B526" i="1"/>
  <c r="H526" i="1"/>
  <c r="I526" i="1"/>
  <c r="J526" i="1"/>
  <c r="K526" i="1"/>
  <c r="L526" i="1"/>
  <c r="M526" i="1"/>
  <c r="B527" i="1"/>
  <c r="H527" i="1"/>
  <c r="I527" i="1"/>
  <c r="J527" i="1"/>
  <c r="K527" i="1"/>
  <c r="L527" i="1"/>
  <c r="M527" i="1"/>
  <c r="B528" i="1"/>
  <c r="H528" i="1"/>
  <c r="I528" i="1"/>
  <c r="J528" i="1"/>
  <c r="K528" i="1"/>
  <c r="L528" i="1"/>
  <c r="M528" i="1"/>
  <c r="B529" i="1"/>
  <c r="H529" i="1"/>
  <c r="I529" i="1"/>
  <c r="J529" i="1"/>
  <c r="K529" i="1"/>
  <c r="L529" i="1"/>
  <c r="M529" i="1"/>
  <c r="B530" i="1"/>
  <c r="H530" i="1"/>
  <c r="I530" i="1"/>
  <c r="J530" i="1"/>
  <c r="K530" i="1"/>
  <c r="L530" i="1"/>
  <c r="M530" i="1"/>
  <c r="B531" i="1"/>
  <c r="H531" i="1"/>
  <c r="I531" i="1"/>
  <c r="J531" i="1"/>
  <c r="K531" i="1"/>
  <c r="L531" i="1"/>
  <c r="M531" i="1"/>
  <c r="B532" i="1"/>
  <c r="H532" i="1"/>
  <c r="I532" i="1"/>
  <c r="J532" i="1"/>
  <c r="K532" i="1"/>
  <c r="L532" i="1"/>
  <c r="M532" i="1"/>
  <c r="B533" i="1"/>
  <c r="H533" i="1"/>
  <c r="I533" i="1"/>
  <c r="J533" i="1"/>
  <c r="K533" i="1"/>
  <c r="L533" i="1"/>
  <c r="M533" i="1"/>
  <c r="B534" i="1"/>
  <c r="H534" i="1"/>
  <c r="I534" i="1"/>
  <c r="J534" i="1"/>
  <c r="K534" i="1"/>
  <c r="L534" i="1"/>
  <c r="M534" i="1"/>
  <c r="B535" i="1"/>
  <c r="H535" i="1"/>
  <c r="I535" i="1"/>
  <c r="J535" i="1"/>
  <c r="K535" i="1"/>
  <c r="L535" i="1"/>
  <c r="M535" i="1"/>
  <c r="B536" i="1"/>
  <c r="H536" i="1"/>
  <c r="I536" i="1"/>
  <c r="J536" i="1"/>
  <c r="K536" i="1"/>
  <c r="L536" i="1"/>
  <c r="M536" i="1"/>
  <c r="B537" i="1"/>
  <c r="H537" i="1"/>
  <c r="I537" i="1"/>
  <c r="J537" i="1"/>
  <c r="K537" i="1"/>
  <c r="L537" i="1"/>
  <c r="M537" i="1"/>
  <c r="B538" i="1"/>
  <c r="H538" i="1"/>
  <c r="I538" i="1"/>
  <c r="J538" i="1"/>
  <c r="K538" i="1"/>
  <c r="L538" i="1"/>
  <c r="M538" i="1"/>
  <c r="B539" i="1"/>
  <c r="H539" i="1"/>
  <c r="I539" i="1"/>
  <c r="J539" i="1"/>
  <c r="K539" i="1"/>
  <c r="L539" i="1"/>
  <c r="M539" i="1"/>
  <c r="B540" i="1"/>
  <c r="H540" i="1"/>
  <c r="I540" i="1"/>
  <c r="J540" i="1"/>
  <c r="K540" i="1"/>
  <c r="L540" i="1"/>
  <c r="M540" i="1"/>
  <c r="B541" i="1"/>
  <c r="H541" i="1"/>
  <c r="I541" i="1"/>
  <c r="J541" i="1"/>
  <c r="K541" i="1"/>
  <c r="L541" i="1"/>
  <c r="M541" i="1"/>
  <c r="B542" i="1"/>
  <c r="H542" i="1"/>
  <c r="I542" i="1"/>
  <c r="J542" i="1"/>
  <c r="K542" i="1"/>
  <c r="L542" i="1"/>
  <c r="M542" i="1"/>
  <c r="B543" i="1"/>
  <c r="H543" i="1"/>
  <c r="I543" i="1"/>
  <c r="J543" i="1"/>
  <c r="K543" i="1"/>
  <c r="L543" i="1"/>
  <c r="M543" i="1"/>
  <c r="B544" i="1"/>
  <c r="H544" i="1"/>
  <c r="I544" i="1"/>
  <c r="J544" i="1"/>
  <c r="K544" i="1"/>
  <c r="L544" i="1"/>
  <c r="M544" i="1"/>
  <c r="B545" i="1"/>
  <c r="H545" i="1"/>
  <c r="I545" i="1"/>
  <c r="J545" i="1"/>
  <c r="K545" i="1"/>
  <c r="L545" i="1"/>
  <c r="M545" i="1"/>
  <c r="B546" i="1"/>
  <c r="H546" i="1"/>
  <c r="I546" i="1"/>
  <c r="J546" i="1"/>
  <c r="K546" i="1"/>
  <c r="L546" i="1"/>
  <c r="M546" i="1"/>
  <c r="B547" i="1"/>
  <c r="H547" i="1"/>
  <c r="I547" i="1"/>
  <c r="J547" i="1"/>
  <c r="K547" i="1"/>
  <c r="L547" i="1"/>
  <c r="M547" i="1"/>
  <c r="B548" i="1"/>
  <c r="H548" i="1"/>
  <c r="I548" i="1"/>
  <c r="J548" i="1"/>
  <c r="K548" i="1"/>
  <c r="L548" i="1"/>
  <c r="M548" i="1"/>
  <c r="B549" i="1"/>
  <c r="H549" i="1"/>
  <c r="I549" i="1"/>
  <c r="J549" i="1"/>
  <c r="K549" i="1"/>
  <c r="L549" i="1"/>
  <c r="M549" i="1"/>
  <c r="B550" i="1"/>
  <c r="H550" i="1"/>
  <c r="I550" i="1"/>
  <c r="J550" i="1"/>
  <c r="K550" i="1"/>
  <c r="L550" i="1"/>
  <c r="M550" i="1"/>
  <c r="B551" i="1"/>
  <c r="H551" i="1"/>
  <c r="I551" i="1"/>
  <c r="J551" i="1"/>
  <c r="K551" i="1"/>
  <c r="L551" i="1"/>
  <c r="M551" i="1"/>
  <c r="B552" i="1"/>
  <c r="H552" i="1"/>
  <c r="I552" i="1"/>
  <c r="J552" i="1"/>
  <c r="K552" i="1"/>
  <c r="L552" i="1"/>
  <c r="M552" i="1"/>
  <c r="B553" i="1"/>
  <c r="H553" i="1"/>
  <c r="I553" i="1"/>
  <c r="J553" i="1"/>
  <c r="K553" i="1"/>
  <c r="L553" i="1"/>
  <c r="M553" i="1"/>
  <c r="B554" i="1"/>
  <c r="H554" i="1"/>
  <c r="I554" i="1"/>
  <c r="J554" i="1"/>
  <c r="K554" i="1"/>
  <c r="L554" i="1"/>
  <c r="M554" i="1"/>
  <c r="B555" i="1"/>
  <c r="H555" i="1"/>
  <c r="I555" i="1"/>
  <c r="J555" i="1"/>
  <c r="K555" i="1"/>
  <c r="L555" i="1"/>
  <c r="M555" i="1"/>
  <c r="B556" i="1"/>
  <c r="H556" i="1"/>
  <c r="I556" i="1"/>
  <c r="J556" i="1"/>
  <c r="K556" i="1"/>
  <c r="L556" i="1"/>
  <c r="M556" i="1"/>
  <c r="B557" i="1"/>
  <c r="H557" i="1"/>
  <c r="I557" i="1"/>
  <c r="J557" i="1"/>
  <c r="K557" i="1"/>
  <c r="L557" i="1"/>
  <c r="M557" i="1"/>
  <c r="B558" i="1"/>
  <c r="H558" i="1"/>
  <c r="I558" i="1"/>
  <c r="J558" i="1"/>
  <c r="K558" i="1"/>
  <c r="L558" i="1"/>
  <c r="M558" i="1"/>
  <c r="B559" i="1"/>
  <c r="H559" i="1"/>
  <c r="I559" i="1"/>
  <c r="J559" i="1"/>
  <c r="K559" i="1"/>
  <c r="L559" i="1"/>
  <c r="M559" i="1"/>
  <c r="B560" i="1"/>
  <c r="H560" i="1"/>
  <c r="I560" i="1"/>
  <c r="J560" i="1"/>
  <c r="K560" i="1"/>
  <c r="L560" i="1"/>
  <c r="M560" i="1"/>
  <c r="B561" i="1"/>
  <c r="H561" i="1"/>
  <c r="I561" i="1"/>
  <c r="J561" i="1"/>
  <c r="K561" i="1"/>
  <c r="L561" i="1"/>
  <c r="M561" i="1"/>
  <c r="B562" i="1"/>
  <c r="H562" i="1"/>
  <c r="I562" i="1"/>
  <c r="J562" i="1"/>
  <c r="K562" i="1"/>
  <c r="L562" i="1"/>
  <c r="M562" i="1"/>
  <c r="B563" i="1"/>
  <c r="H563" i="1"/>
  <c r="I563" i="1"/>
  <c r="J563" i="1"/>
  <c r="K563" i="1"/>
  <c r="L563" i="1"/>
  <c r="M563" i="1"/>
  <c r="B564" i="1"/>
  <c r="H564" i="1"/>
  <c r="I564" i="1"/>
  <c r="J564" i="1"/>
  <c r="K564" i="1"/>
  <c r="L564" i="1"/>
  <c r="M564" i="1"/>
  <c r="B565" i="1"/>
  <c r="H565" i="1"/>
  <c r="I565" i="1"/>
  <c r="J565" i="1"/>
  <c r="K565" i="1"/>
  <c r="L565" i="1"/>
  <c r="M565" i="1"/>
  <c r="B566" i="1"/>
  <c r="H566" i="1"/>
  <c r="I566" i="1"/>
  <c r="J566" i="1"/>
  <c r="K566" i="1"/>
  <c r="L566" i="1"/>
  <c r="M566" i="1"/>
  <c r="B567" i="1"/>
  <c r="H567" i="1"/>
  <c r="I567" i="1"/>
  <c r="J567" i="1"/>
  <c r="K567" i="1"/>
  <c r="L567" i="1"/>
  <c r="M567" i="1"/>
  <c r="B568" i="1"/>
  <c r="H568" i="1"/>
  <c r="I568" i="1"/>
  <c r="J568" i="1"/>
  <c r="K568" i="1"/>
  <c r="L568" i="1"/>
  <c r="M568" i="1"/>
  <c r="B569" i="1"/>
  <c r="H569" i="1"/>
  <c r="I569" i="1"/>
  <c r="J569" i="1"/>
  <c r="K569" i="1"/>
  <c r="L569" i="1"/>
  <c r="M569" i="1"/>
  <c r="B570" i="1"/>
  <c r="H570" i="1"/>
  <c r="I570" i="1"/>
  <c r="J570" i="1"/>
  <c r="K570" i="1"/>
  <c r="L570" i="1"/>
  <c r="M570" i="1"/>
  <c r="B571" i="1"/>
  <c r="H571" i="1"/>
  <c r="I571" i="1"/>
  <c r="J571" i="1"/>
  <c r="K571" i="1"/>
  <c r="L571" i="1"/>
  <c r="M571" i="1"/>
  <c r="B572" i="1"/>
  <c r="H572" i="1"/>
  <c r="I572" i="1"/>
  <c r="J572" i="1"/>
  <c r="K572" i="1"/>
  <c r="L572" i="1"/>
  <c r="M572" i="1"/>
  <c r="B573" i="1"/>
  <c r="H573" i="1"/>
  <c r="I573" i="1"/>
  <c r="J573" i="1"/>
  <c r="K573" i="1"/>
  <c r="L573" i="1"/>
  <c r="M573" i="1"/>
  <c r="B574" i="1"/>
  <c r="H574" i="1"/>
  <c r="I574" i="1"/>
  <c r="J574" i="1"/>
  <c r="K574" i="1"/>
  <c r="L574" i="1"/>
  <c r="M574" i="1"/>
  <c r="B575" i="1"/>
  <c r="H575" i="1"/>
  <c r="I575" i="1"/>
  <c r="J575" i="1"/>
  <c r="K575" i="1"/>
  <c r="L575" i="1"/>
  <c r="M575" i="1"/>
  <c r="B576" i="1"/>
  <c r="H576" i="1"/>
  <c r="I576" i="1"/>
  <c r="J576" i="1"/>
  <c r="K576" i="1"/>
  <c r="L576" i="1"/>
  <c r="M576" i="1"/>
  <c r="B577" i="1"/>
  <c r="H577" i="1"/>
  <c r="I577" i="1"/>
  <c r="J577" i="1"/>
  <c r="K577" i="1"/>
  <c r="L577" i="1"/>
  <c r="M577" i="1"/>
  <c r="B578" i="1"/>
  <c r="H578" i="1"/>
  <c r="I578" i="1"/>
  <c r="J578" i="1"/>
  <c r="K578" i="1"/>
  <c r="L578" i="1"/>
  <c r="M578" i="1"/>
  <c r="B579" i="1"/>
  <c r="H579" i="1"/>
  <c r="I579" i="1"/>
  <c r="J579" i="1"/>
  <c r="K579" i="1"/>
  <c r="L579" i="1"/>
  <c r="M579" i="1"/>
  <c r="B580" i="1"/>
  <c r="H580" i="1"/>
  <c r="I580" i="1"/>
  <c r="J580" i="1"/>
  <c r="K580" i="1"/>
  <c r="L580" i="1"/>
  <c r="M580" i="1"/>
  <c r="B581" i="1"/>
  <c r="H581" i="1"/>
  <c r="I581" i="1"/>
  <c r="J581" i="1"/>
  <c r="K581" i="1"/>
  <c r="L581" i="1"/>
  <c r="M581" i="1"/>
  <c r="B582" i="1"/>
  <c r="H582" i="1"/>
  <c r="I582" i="1"/>
  <c r="J582" i="1"/>
  <c r="K582" i="1"/>
  <c r="L582" i="1"/>
  <c r="M582" i="1"/>
  <c r="B583" i="1"/>
  <c r="H583" i="1"/>
  <c r="I583" i="1"/>
  <c r="J583" i="1"/>
  <c r="K583" i="1"/>
  <c r="L583" i="1"/>
  <c r="M583" i="1"/>
  <c r="B584" i="1"/>
  <c r="H584" i="1"/>
  <c r="I584" i="1"/>
  <c r="J584" i="1"/>
  <c r="K584" i="1"/>
  <c r="L584" i="1"/>
  <c r="M584" i="1"/>
  <c r="B585" i="1"/>
  <c r="H585" i="1"/>
  <c r="I585" i="1"/>
  <c r="J585" i="1"/>
  <c r="K585" i="1"/>
  <c r="L585" i="1"/>
  <c r="M585" i="1"/>
  <c r="B586" i="1"/>
  <c r="H586" i="1"/>
  <c r="I586" i="1"/>
  <c r="J586" i="1"/>
  <c r="K586" i="1"/>
  <c r="L586" i="1"/>
  <c r="M586" i="1"/>
  <c r="B587" i="1"/>
  <c r="H587" i="1"/>
  <c r="I587" i="1"/>
  <c r="J587" i="1"/>
  <c r="K587" i="1"/>
  <c r="L587" i="1"/>
  <c r="M587" i="1"/>
  <c r="B588" i="1"/>
  <c r="H588" i="1"/>
  <c r="I588" i="1"/>
  <c r="J588" i="1"/>
  <c r="K588" i="1"/>
  <c r="L588" i="1"/>
  <c r="M588" i="1"/>
  <c r="B589" i="1"/>
  <c r="H589" i="1"/>
  <c r="I589" i="1"/>
  <c r="J589" i="1"/>
  <c r="K589" i="1"/>
  <c r="L589" i="1"/>
  <c r="M589" i="1"/>
  <c r="B590" i="1"/>
  <c r="H590" i="1"/>
  <c r="I590" i="1"/>
  <c r="J590" i="1"/>
  <c r="K590" i="1"/>
  <c r="L590" i="1"/>
  <c r="M590" i="1"/>
  <c r="B591" i="1"/>
  <c r="H591" i="1"/>
  <c r="I591" i="1"/>
  <c r="J591" i="1"/>
  <c r="K591" i="1"/>
  <c r="L591" i="1"/>
  <c r="M591" i="1"/>
  <c r="B592" i="1"/>
  <c r="H592" i="1"/>
  <c r="I592" i="1"/>
  <c r="J592" i="1"/>
  <c r="K592" i="1"/>
  <c r="L592" i="1"/>
  <c r="M592" i="1"/>
  <c r="B593" i="1"/>
  <c r="H593" i="1"/>
  <c r="I593" i="1"/>
  <c r="J593" i="1"/>
  <c r="K593" i="1"/>
  <c r="L593" i="1"/>
  <c r="M593" i="1"/>
  <c r="B594" i="1"/>
  <c r="H594" i="1"/>
  <c r="I594" i="1"/>
  <c r="J594" i="1"/>
  <c r="K594" i="1"/>
  <c r="L594" i="1"/>
  <c r="M594" i="1"/>
  <c r="B595" i="1"/>
  <c r="H595" i="1"/>
  <c r="I595" i="1"/>
  <c r="J595" i="1"/>
  <c r="K595" i="1"/>
  <c r="L595" i="1"/>
  <c r="M595" i="1"/>
  <c r="B596" i="1"/>
  <c r="H596" i="1"/>
  <c r="I596" i="1"/>
  <c r="J596" i="1"/>
  <c r="K596" i="1"/>
  <c r="L596" i="1"/>
  <c r="M596" i="1"/>
  <c r="B597" i="1"/>
  <c r="H597" i="1"/>
  <c r="I597" i="1"/>
  <c r="J597" i="1"/>
  <c r="K597" i="1"/>
  <c r="L597" i="1"/>
  <c r="M597" i="1"/>
  <c r="B598" i="1"/>
  <c r="H598" i="1"/>
  <c r="I598" i="1"/>
  <c r="J598" i="1"/>
  <c r="K598" i="1"/>
  <c r="L598" i="1"/>
  <c r="M598" i="1"/>
  <c r="B599" i="1"/>
  <c r="H599" i="1"/>
  <c r="I599" i="1"/>
  <c r="J599" i="1"/>
  <c r="K599" i="1"/>
  <c r="L599" i="1"/>
  <c r="M599" i="1"/>
  <c r="B600" i="1"/>
  <c r="H600" i="1"/>
  <c r="I600" i="1"/>
  <c r="J600" i="1"/>
  <c r="K600" i="1"/>
  <c r="L600" i="1"/>
  <c r="M600" i="1"/>
  <c r="B601" i="1"/>
  <c r="H601" i="1"/>
  <c r="I601" i="1"/>
  <c r="J601" i="1"/>
  <c r="K601" i="1"/>
  <c r="L601" i="1"/>
  <c r="M601" i="1"/>
  <c r="B602" i="1"/>
  <c r="H602" i="1"/>
  <c r="I602" i="1"/>
  <c r="J602" i="1"/>
  <c r="K602" i="1"/>
  <c r="L602" i="1"/>
  <c r="M602" i="1"/>
  <c r="B603" i="1"/>
  <c r="H603" i="1"/>
  <c r="I603" i="1"/>
  <c r="J603" i="1"/>
  <c r="K603" i="1"/>
  <c r="L603" i="1"/>
  <c r="M603" i="1"/>
  <c r="B604" i="1"/>
  <c r="H604" i="1"/>
  <c r="I604" i="1"/>
  <c r="J604" i="1"/>
  <c r="K604" i="1"/>
  <c r="L604" i="1"/>
  <c r="M604" i="1"/>
  <c r="B605" i="1"/>
  <c r="H605" i="1"/>
  <c r="I605" i="1"/>
  <c r="J605" i="1"/>
  <c r="K605" i="1"/>
  <c r="L605" i="1"/>
  <c r="M605" i="1"/>
  <c r="B606" i="1"/>
  <c r="H606" i="1"/>
  <c r="I606" i="1"/>
  <c r="J606" i="1"/>
  <c r="K606" i="1"/>
  <c r="L606" i="1"/>
  <c r="M606" i="1"/>
  <c r="B607" i="1"/>
  <c r="H607" i="1"/>
  <c r="I607" i="1"/>
  <c r="J607" i="1"/>
  <c r="K607" i="1"/>
  <c r="L607" i="1"/>
  <c r="M607" i="1"/>
  <c r="B608" i="1"/>
  <c r="H608" i="1"/>
  <c r="I608" i="1"/>
  <c r="J608" i="1"/>
  <c r="K608" i="1"/>
  <c r="L608" i="1"/>
  <c r="M608" i="1"/>
  <c r="B609" i="1"/>
  <c r="H609" i="1"/>
  <c r="I609" i="1"/>
  <c r="J609" i="1"/>
  <c r="K609" i="1"/>
  <c r="L609" i="1"/>
  <c r="M609" i="1"/>
  <c r="B610" i="1"/>
  <c r="H610" i="1"/>
  <c r="I610" i="1"/>
  <c r="J610" i="1"/>
  <c r="K610" i="1"/>
  <c r="L610" i="1"/>
  <c r="M610" i="1"/>
  <c r="B611" i="1"/>
  <c r="H611" i="1"/>
  <c r="I611" i="1"/>
  <c r="J611" i="1"/>
  <c r="K611" i="1"/>
  <c r="L611" i="1"/>
  <c r="M611" i="1"/>
  <c r="B612" i="1"/>
  <c r="H612" i="1"/>
  <c r="I612" i="1"/>
  <c r="J612" i="1"/>
  <c r="K612" i="1"/>
  <c r="L612" i="1"/>
  <c r="M612" i="1"/>
  <c r="B613" i="1"/>
  <c r="H613" i="1"/>
  <c r="I613" i="1"/>
  <c r="J613" i="1"/>
  <c r="K613" i="1"/>
  <c r="L613" i="1"/>
  <c r="M613" i="1"/>
  <c r="B614" i="1"/>
  <c r="H614" i="1"/>
  <c r="I614" i="1"/>
  <c r="J614" i="1"/>
  <c r="K614" i="1"/>
  <c r="L614" i="1"/>
  <c r="M614" i="1"/>
  <c r="B615" i="1"/>
  <c r="H615" i="1"/>
  <c r="I615" i="1"/>
  <c r="J615" i="1"/>
  <c r="K615" i="1"/>
  <c r="L615" i="1"/>
  <c r="M615" i="1"/>
  <c r="B616" i="1"/>
  <c r="H616" i="1"/>
  <c r="I616" i="1"/>
  <c r="J616" i="1"/>
  <c r="K616" i="1"/>
  <c r="L616" i="1"/>
  <c r="M616" i="1"/>
  <c r="B617" i="1"/>
  <c r="H617" i="1"/>
  <c r="I617" i="1"/>
  <c r="J617" i="1"/>
  <c r="K617" i="1"/>
  <c r="L617" i="1"/>
  <c r="M617" i="1"/>
  <c r="B618" i="1"/>
  <c r="H618" i="1"/>
  <c r="I618" i="1"/>
  <c r="J618" i="1"/>
  <c r="K618" i="1"/>
  <c r="L618" i="1"/>
  <c r="M618" i="1"/>
  <c r="B619" i="1"/>
  <c r="H619" i="1"/>
  <c r="I619" i="1"/>
  <c r="J619" i="1"/>
  <c r="K619" i="1"/>
  <c r="L619" i="1"/>
  <c r="M619" i="1"/>
  <c r="B620" i="1"/>
  <c r="H620" i="1"/>
  <c r="I620" i="1"/>
  <c r="J620" i="1"/>
  <c r="K620" i="1"/>
  <c r="L620" i="1"/>
  <c r="M620" i="1"/>
  <c r="B621" i="1"/>
  <c r="H621" i="1"/>
  <c r="I621" i="1"/>
  <c r="J621" i="1"/>
  <c r="K621" i="1"/>
  <c r="L621" i="1"/>
  <c r="M621" i="1"/>
  <c r="B622" i="1"/>
  <c r="H622" i="1"/>
  <c r="I622" i="1"/>
  <c r="J622" i="1"/>
  <c r="K622" i="1"/>
  <c r="L622" i="1"/>
  <c r="M622" i="1"/>
  <c r="B623" i="1"/>
  <c r="H623" i="1"/>
  <c r="I623" i="1"/>
  <c r="J623" i="1"/>
  <c r="K623" i="1"/>
  <c r="L623" i="1"/>
  <c r="M623" i="1"/>
  <c r="B624" i="1"/>
  <c r="H624" i="1"/>
  <c r="I624" i="1"/>
  <c r="J624" i="1"/>
  <c r="K624" i="1"/>
  <c r="L624" i="1"/>
  <c r="M624" i="1"/>
  <c r="B625" i="1"/>
  <c r="H625" i="1"/>
  <c r="I625" i="1"/>
  <c r="J625" i="1"/>
  <c r="K625" i="1"/>
  <c r="L625" i="1"/>
  <c r="M625" i="1"/>
  <c r="B626" i="1"/>
  <c r="H626" i="1"/>
  <c r="I626" i="1"/>
  <c r="J626" i="1"/>
  <c r="K626" i="1"/>
  <c r="L626" i="1"/>
  <c r="M626" i="1"/>
  <c r="B627" i="1"/>
  <c r="H627" i="1"/>
  <c r="I627" i="1"/>
  <c r="J627" i="1"/>
  <c r="K627" i="1"/>
  <c r="L627" i="1"/>
  <c r="M627" i="1"/>
  <c r="B628" i="1"/>
  <c r="H628" i="1"/>
  <c r="I628" i="1"/>
  <c r="J628" i="1"/>
  <c r="K628" i="1"/>
  <c r="L628" i="1"/>
  <c r="M628" i="1"/>
  <c r="B629" i="1"/>
  <c r="H629" i="1"/>
  <c r="I629" i="1"/>
  <c r="J629" i="1"/>
  <c r="K629" i="1"/>
  <c r="L629" i="1"/>
  <c r="M629" i="1"/>
  <c r="B630" i="1"/>
  <c r="H630" i="1"/>
  <c r="I630" i="1"/>
  <c r="J630" i="1"/>
  <c r="K630" i="1"/>
  <c r="L630" i="1"/>
  <c r="M630" i="1"/>
  <c r="B631" i="1"/>
  <c r="H631" i="1"/>
  <c r="I631" i="1"/>
  <c r="J631" i="1"/>
  <c r="K631" i="1"/>
  <c r="L631" i="1"/>
  <c r="M631" i="1"/>
  <c r="B632" i="1"/>
  <c r="H632" i="1"/>
  <c r="I632" i="1"/>
  <c r="J632" i="1"/>
  <c r="K632" i="1"/>
  <c r="L632" i="1"/>
  <c r="M632" i="1"/>
  <c r="B633" i="1"/>
  <c r="H633" i="1"/>
  <c r="I633" i="1"/>
  <c r="J633" i="1"/>
  <c r="K633" i="1"/>
  <c r="L633" i="1"/>
  <c r="M633" i="1"/>
  <c r="B634" i="1"/>
  <c r="H634" i="1"/>
  <c r="I634" i="1"/>
  <c r="J634" i="1"/>
  <c r="K634" i="1"/>
  <c r="L634" i="1"/>
  <c r="M634" i="1"/>
  <c r="B635" i="1"/>
  <c r="H635" i="1"/>
  <c r="I635" i="1"/>
  <c r="J635" i="1"/>
  <c r="K635" i="1"/>
  <c r="L635" i="1"/>
  <c r="M635" i="1"/>
  <c r="B636" i="1"/>
  <c r="H636" i="1"/>
  <c r="I636" i="1"/>
  <c r="J636" i="1"/>
  <c r="K636" i="1"/>
  <c r="L636" i="1"/>
  <c r="M636" i="1"/>
  <c r="B637" i="1"/>
  <c r="H637" i="1"/>
  <c r="I637" i="1"/>
  <c r="J637" i="1"/>
  <c r="K637" i="1"/>
  <c r="L637" i="1"/>
  <c r="M637" i="1"/>
  <c r="B638" i="1"/>
  <c r="H638" i="1"/>
  <c r="I638" i="1"/>
  <c r="J638" i="1"/>
  <c r="K638" i="1"/>
  <c r="L638" i="1"/>
  <c r="M638" i="1"/>
  <c r="B639" i="1"/>
  <c r="H639" i="1"/>
  <c r="I639" i="1"/>
  <c r="J639" i="1"/>
  <c r="K639" i="1"/>
  <c r="L639" i="1"/>
  <c r="M639" i="1"/>
  <c r="B640" i="1"/>
  <c r="H640" i="1"/>
  <c r="I640" i="1"/>
  <c r="J640" i="1"/>
  <c r="K640" i="1"/>
  <c r="L640" i="1"/>
  <c r="M640" i="1"/>
  <c r="B641" i="1"/>
  <c r="H641" i="1"/>
  <c r="I641" i="1"/>
  <c r="J641" i="1"/>
  <c r="K641" i="1"/>
  <c r="L641" i="1"/>
  <c r="M641" i="1"/>
  <c r="B642" i="1"/>
  <c r="H642" i="1"/>
  <c r="I642" i="1"/>
  <c r="J642" i="1"/>
  <c r="K642" i="1"/>
  <c r="L642" i="1"/>
  <c r="M642" i="1"/>
  <c r="B643" i="1"/>
  <c r="H643" i="1"/>
  <c r="I643" i="1"/>
  <c r="J643" i="1"/>
  <c r="K643" i="1"/>
  <c r="L643" i="1"/>
  <c r="M643" i="1"/>
  <c r="B644" i="1"/>
  <c r="H644" i="1"/>
  <c r="I644" i="1"/>
  <c r="J644" i="1"/>
  <c r="K644" i="1"/>
  <c r="L644" i="1"/>
  <c r="M644" i="1"/>
  <c r="B645" i="1"/>
  <c r="H645" i="1"/>
  <c r="I645" i="1"/>
  <c r="J645" i="1"/>
  <c r="K645" i="1"/>
  <c r="L645" i="1"/>
  <c r="M645" i="1"/>
  <c r="B646" i="1"/>
  <c r="H646" i="1"/>
  <c r="I646" i="1"/>
  <c r="J646" i="1"/>
  <c r="K646" i="1"/>
  <c r="L646" i="1"/>
  <c r="M646" i="1"/>
  <c r="B647" i="1"/>
  <c r="H647" i="1"/>
  <c r="I647" i="1"/>
  <c r="J647" i="1"/>
  <c r="K647" i="1"/>
  <c r="L647" i="1"/>
  <c r="M647" i="1"/>
  <c r="B648" i="1"/>
  <c r="H648" i="1"/>
  <c r="I648" i="1"/>
  <c r="J648" i="1"/>
  <c r="K648" i="1"/>
  <c r="L648" i="1"/>
  <c r="M648" i="1"/>
  <c r="B649" i="1"/>
  <c r="H649" i="1"/>
  <c r="I649" i="1"/>
  <c r="J649" i="1"/>
  <c r="K649" i="1"/>
  <c r="L649" i="1"/>
  <c r="M649" i="1"/>
  <c r="B650" i="1"/>
  <c r="H650" i="1"/>
  <c r="I650" i="1"/>
  <c r="J650" i="1"/>
  <c r="K650" i="1"/>
  <c r="L650" i="1"/>
  <c r="M650" i="1"/>
  <c r="B651" i="1"/>
  <c r="H651" i="1"/>
  <c r="I651" i="1"/>
  <c r="J651" i="1"/>
  <c r="K651" i="1"/>
  <c r="L651" i="1"/>
  <c r="M651" i="1"/>
  <c r="B652" i="1"/>
  <c r="H652" i="1"/>
  <c r="I652" i="1"/>
  <c r="J652" i="1"/>
  <c r="K652" i="1"/>
  <c r="L652" i="1"/>
  <c r="M652" i="1"/>
  <c r="B653" i="1"/>
  <c r="H653" i="1"/>
  <c r="I653" i="1"/>
  <c r="J653" i="1"/>
  <c r="K653" i="1"/>
  <c r="L653" i="1"/>
  <c r="M653" i="1"/>
  <c r="B654" i="1"/>
  <c r="H654" i="1"/>
  <c r="I654" i="1"/>
  <c r="J654" i="1"/>
  <c r="K654" i="1"/>
  <c r="L654" i="1"/>
  <c r="M654" i="1"/>
  <c r="B655" i="1"/>
  <c r="H655" i="1"/>
  <c r="I655" i="1"/>
  <c r="J655" i="1"/>
  <c r="K655" i="1"/>
  <c r="L655" i="1"/>
  <c r="M655" i="1"/>
  <c r="B656" i="1"/>
  <c r="H656" i="1"/>
  <c r="I656" i="1"/>
  <c r="J656" i="1"/>
  <c r="K656" i="1"/>
  <c r="L656" i="1"/>
  <c r="M656" i="1"/>
  <c r="B657" i="1"/>
  <c r="H657" i="1"/>
  <c r="I657" i="1"/>
  <c r="J657" i="1"/>
  <c r="K657" i="1"/>
  <c r="L657" i="1"/>
  <c r="M657" i="1"/>
  <c r="B658" i="1"/>
  <c r="H658" i="1"/>
  <c r="I658" i="1"/>
  <c r="J658" i="1"/>
  <c r="K658" i="1"/>
  <c r="L658" i="1"/>
  <c r="M658" i="1"/>
  <c r="B659" i="1"/>
  <c r="H659" i="1"/>
  <c r="I659" i="1"/>
  <c r="J659" i="1"/>
  <c r="K659" i="1"/>
  <c r="L659" i="1"/>
  <c r="M659" i="1"/>
  <c r="B660" i="1"/>
  <c r="H660" i="1"/>
  <c r="I660" i="1"/>
  <c r="J660" i="1"/>
  <c r="K660" i="1"/>
  <c r="L660" i="1"/>
  <c r="M660" i="1"/>
  <c r="B661" i="1"/>
  <c r="H661" i="1"/>
  <c r="I661" i="1"/>
  <c r="J661" i="1"/>
  <c r="K661" i="1"/>
  <c r="L661" i="1"/>
  <c r="M661" i="1"/>
  <c r="B662" i="1"/>
  <c r="H662" i="1"/>
  <c r="I662" i="1"/>
  <c r="J662" i="1"/>
  <c r="K662" i="1"/>
  <c r="L662" i="1"/>
  <c r="M662" i="1"/>
  <c r="B663" i="1"/>
  <c r="H663" i="1"/>
  <c r="I663" i="1"/>
  <c r="J663" i="1"/>
  <c r="K663" i="1"/>
  <c r="L663" i="1"/>
  <c r="M663" i="1"/>
  <c r="B664" i="1"/>
  <c r="H664" i="1"/>
  <c r="I664" i="1"/>
  <c r="J664" i="1"/>
  <c r="K664" i="1"/>
  <c r="L664" i="1"/>
  <c r="M664" i="1"/>
  <c r="B665" i="1"/>
  <c r="H665" i="1"/>
  <c r="I665" i="1"/>
  <c r="J665" i="1"/>
  <c r="K665" i="1"/>
  <c r="L665" i="1"/>
  <c r="M665" i="1"/>
  <c r="B666" i="1"/>
  <c r="H666" i="1"/>
  <c r="I666" i="1"/>
  <c r="J666" i="1"/>
  <c r="K666" i="1"/>
  <c r="L666" i="1"/>
  <c r="M666" i="1"/>
  <c r="B667" i="1"/>
  <c r="H667" i="1"/>
  <c r="I667" i="1"/>
  <c r="J667" i="1"/>
  <c r="K667" i="1"/>
  <c r="L667" i="1"/>
  <c r="M667" i="1"/>
  <c r="B668" i="1"/>
  <c r="H668" i="1"/>
  <c r="I668" i="1"/>
  <c r="J668" i="1"/>
  <c r="K668" i="1"/>
  <c r="L668" i="1"/>
  <c r="M668" i="1"/>
  <c r="B669" i="1"/>
  <c r="H669" i="1"/>
  <c r="I669" i="1"/>
  <c r="J669" i="1"/>
  <c r="K669" i="1"/>
  <c r="L669" i="1"/>
  <c r="M669" i="1"/>
  <c r="B670" i="1"/>
  <c r="H670" i="1"/>
  <c r="I670" i="1"/>
  <c r="J670" i="1"/>
  <c r="K670" i="1"/>
  <c r="L670" i="1"/>
  <c r="M670" i="1"/>
  <c r="B671" i="1"/>
  <c r="H671" i="1"/>
  <c r="I671" i="1"/>
  <c r="J671" i="1"/>
  <c r="K671" i="1"/>
  <c r="L671" i="1"/>
  <c r="M671" i="1"/>
  <c r="B672" i="1"/>
  <c r="H672" i="1"/>
  <c r="I672" i="1"/>
  <c r="J672" i="1"/>
  <c r="K672" i="1"/>
  <c r="L672" i="1"/>
  <c r="M672" i="1"/>
  <c r="B673" i="1"/>
  <c r="H673" i="1"/>
  <c r="I673" i="1"/>
  <c r="J673" i="1"/>
  <c r="K673" i="1"/>
  <c r="L673" i="1"/>
  <c r="M673" i="1"/>
  <c r="B674" i="1"/>
  <c r="H674" i="1"/>
  <c r="I674" i="1"/>
  <c r="J674" i="1"/>
  <c r="K674" i="1"/>
  <c r="L674" i="1"/>
  <c r="M674" i="1"/>
  <c r="B675" i="1"/>
  <c r="H675" i="1"/>
  <c r="I675" i="1"/>
  <c r="J675" i="1"/>
  <c r="K675" i="1"/>
  <c r="L675" i="1"/>
  <c r="M675" i="1"/>
  <c r="B676" i="1"/>
  <c r="H676" i="1"/>
  <c r="I676" i="1"/>
  <c r="J676" i="1"/>
  <c r="K676" i="1"/>
  <c r="L676" i="1"/>
  <c r="M676" i="1"/>
  <c r="B677" i="1"/>
  <c r="H677" i="1"/>
  <c r="I677" i="1"/>
  <c r="J677" i="1"/>
  <c r="K677" i="1"/>
  <c r="L677" i="1"/>
  <c r="M677" i="1"/>
  <c r="B678" i="1"/>
  <c r="H678" i="1"/>
  <c r="I678" i="1"/>
  <c r="J678" i="1"/>
  <c r="K678" i="1"/>
  <c r="L678" i="1"/>
  <c r="M678" i="1"/>
  <c r="B679" i="1"/>
  <c r="H679" i="1"/>
  <c r="I679" i="1"/>
  <c r="J679" i="1"/>
  <c r="K679" i="1"/>
  <c r="L679" i="1"/>
  <c r="M679" i="1"/>
  <c r="B680" i="1"/>
  <c r="H680" i="1"/>
  <c r="I680" i="1"/>
  <c r="J680" i="1"/>
  <c r="K680" i="1"/>
  <c r="L680" i="1"/>
  <c r="M680" i="1"/>
  <c r="B681" i="1"/>
  <c r="H681" i="1"/>
  <c r="I681" i="1"/>
  <c r="J681" i="1"/>
  <c r="K681" i="1"/>
  <c r="L681" i="1"/>
  <c r="M681" i="1"/>
  <c r="B682" i="1"/>
  <c r="H682" i="1"/>
  <c r="I682" i="1"/>
  <c r="J682" i="1"/>
  <c r="K682" i="1"/>
  <c r="L682" i="1"/>
  <c r="M682" i="1"/>
  <c r="B683" i="1"/>
  <c r="H683" i="1"/>
  <c r="I683" i="1"/>
  <c r="J683" i="1"/>
  <c r="K683" i="1"/>
  <c r="L683" i="1"/>
  <c r="M683" i="1"/>
  <c r="B684" i="1"/>
  <c r="H684" i="1"/>
  <c r="I684" i="1"/>
  <c r="J684" i="1"/>
  <c r="K684" i="1"/>
  <c r="L684" i="1"/>
  <c r="M684" i="1"/>
  <c r="B685" i="1"/>
  <c r="H685" i="1"/>
  <c r="I685" i="1"/>
  <c r="J685" i="1"/>
  <c r="K685" i="1"/>
  <c r="L685" i="1"/>
  <c r="M685" i="1"/>
  <c r="B686" i="1"/>
  <c r="H686" i="1"/>
  <c r="I686" i="1"/>
  <c r="J686" i="1"/>
  <c r="K686" i="1"/>
  <c r="L686" i="1"/>
  <c r="M686" i="1"/>
  <c r="B687" i="1"/>
  <c r="H687" i="1"/>
  <c r="I687" i="1"/>
  <c r="J687" i="1"/>
  <c r="K687" i="1"/>
  <c r="L687" i="1"/>
  <c r="M687" i="1"/>
  <c r="B688" i="1"/>
  <c r="H688" i="1"/>
  <c r="I688" i="1"/>
  <c r="J688" i="1"/>
  <c r="K688" i="1"/>
  <c r="L688" i="1"/>
  <c r="M688" i="1"/>
  <c r="B689" i="1"/>
  <c r="H689" i="1"/>
  <c r="I689" i="1"/>
  <c r="J689" i="1"/>
  <c r="K689" i="1"/>
  <c r="L689" i="1"/>
  <c r="M689" i="1"/>
  <c r="B690" i="1"/>
  <c r="H690" i="1"/>
  <c r="I690" i="1"/>
  <c r="J690" i="1"/>
  <c r="K690" i="1"/>
  <c r="L690" i="1"/>
  <c r="M690" i="1"/>
  <c r="B691" i="1"/>
  <c r="H691" i="1"/>
  <c r="I691" i="1"/>
  <c r="J691" i="1"/>
  <c r="K691" i="1"/>
  <c r="L691" i="1"/>
  <c r="M691" i="1"/>
  <c r="B692" i="1"/>
  <c r="H692" i="1"/>
  <c r="I692" i="1"/>
  <c r="J692" i="1"/>
  <c r="K692" i="1"/>
  <c r="L692" i="1"/>
  <c r="M692" i="1"/>
  <c r="B693" i="1"/>
  <c r="H693" i="1"/>
  <c r="I693" i="1"/>
  <c r="J693" i="1"/>
  <c r="K693" i="1"/>
  <c r="L693" i="1"/>
  <c r="M693" i="1"/>
  <c r="B694" i="1"/>
  <c r="H694" i="1"/>
  <c r="I694" i="1"/>
  <c r="J694" i="1"/>
  <c r="K694" i="1"/>
  <c r="L694" i="1"/>
  <c r="M694" i="1"/>
  <c r="B695" i="1"/>
  <c r="H695" i="1"/>
  <c r="I695" i="1"/>
  <c r="J695" i="1"/>
  <c r="K695" i="1"/>
  <c r="L695" i="1"/>
  <c r="M695" i="1"/>
  <c r="B696" i="1"/>
  <c r="H696" i="1"/>
  <c r="I696" i="1"/>
  <c r="J696" i="1"/>
  <c r="K696" i="1"/>
  <c r="L696" i="1"/>
  <c r="M696" i="1"/>
  <c r="B697" i="1"/>
  <c r="H697" i="1"/>
  <c r="I697" i="1"/>
  <c r="J697" i="1"/>
  <c r="K697" i="1"/>
  <c r="L697" i="1"/>
  <c r="M697" i="1"/>
  <c r="B698" i="1"/>
  <c r="H698" i="1"/>
  <c r="I698" i="1"/>
  <c r="J698" i="1"/>
  <c r="K698" i="1"/>
  <c r="L698" i="1"/>
  <c r="M698" i="1"/>
  <c r="B699" i="1"/>
  <c r="H699" i="1"/>
  <c r="I699" i="1"/>
  <c r="J699" i="1"/>
  <c r="K699" i="1"/>
  <c r="L699" i="1"/>
  <c r="M699" i="1"/>
  <c r="B700" i="1"/>
  <c r="H700" i="1"/>
  <c r="I700" i="1"/>
  <c r="J700" i="1"/>
  <c r="K700" i="1"/>
  <c r="L700" i="1"/>
  <c r="M700" i="1"/>
  <c r="B701" i="1"/>
  <c r="H701" i="1"/>
  <c r="I701" i="1"/>
  <c r="J701" i="1"/>
  <c r="K701" i="1"/>
  <c r="L701" i="1"/>
  <c r="M701" i="1"/>
  <c r="B702" i="1"/>
  <c r="H702" i="1"/>
  <c r="I702" i="1"/>
  <c r="J702" i="1"/>
  <c r="K702" i="1"/>
  <c r="L702" i="1"/>
  <c r="M702" i="1"/>
  <c r="B703" i="1"/>
  <c r="H703" i="1"/>
  <c r="I703" i="1"/>
  <c r="J703" i="1"/>
  <c r="K703" i="1"/>
  <c r="L703" i="1"/>
  <c r="M703" i="1"/>
  <c r="B704" i="1"/>
  <c r="H704" i="1"/>
  <c r="I704" i="1"/>
  <c r="J704" i="1"/>
  <c r="K704" i="1"/>
  <c r="L704" i="1"/>
  <c r="M704" i="1"/>
  <c r="B705" i="1"/>
  <c r="H705" i="1"/>
  <c r="I705" i="1"/>
  <c r="J705" i="1"/>
  <c r="K705" i="1"/>
  <c r="L705" i="1"/>
  <c r="M705" i="1"/>
  <c r="B706" i="1"/>
  <c r="H706" i="1"/>
  <c r="I706" i="1"/>
  <c r="J706" i="1"/>
  <c r="K706" i="1"/>
  <c r="L706" i="1"/>
  <c r="M706" i="1"/>
  <c r="B707" i="1"/>
  <c r="H707" i="1"/>
  <c r="I707" i="1"/>
  <c r="J707" i="1"/>
  <c r="K707" i="1"/>
  <c r="L707" i="1"/>
  <c r="M707" i="1"/>
  <c r="B708" i="1"/>
  <c r="H708" i="1"/>
  <c r="I708" i="1"/>
  <c r="J708" i="1"/>
  <c r="K708" i="1"/>
  <c r="L708" i="1"/>
  <c r="M708" i="1"/>
  <c r="B709" i="1"/>
  <c r="H709" i="1"/>
  <c r="I709" i="1"/>
  <c r="J709" i="1"/>
  <c r="K709" i="1"/>
  <c r="L709" i="1"/>
  <c r="M709" i="1"/>
  <c r="B710" i="1"/>
  <c r="H710" i="1"/>
  <c r="I710" i="1"/>
  <c r="J710" i="1"/>
  <c r="K710" i="1"/>
  <c r="L710" i="1"/>
  <c r="M710" i="1"/>
  <c r="B711" i="1"/>
  <c r="H711" i="1"/>
  <c r="I711" i="1"/>
  <c r="J711" i="1"/>
  <c r="K711" i="1"/>
  <c r="L711" i="1"/>
  <c r="M711" i="1"/>
  <c r="B712" i="1"/>
  <c r="H712" i="1"/>
  <c r="I712" i="1"/>
  <c r="J712" i="1"/>
  <c r="K712" i="1"/>
  <c r="L712" i="1"/>
  <c r="M712" i="1"/>
  <c r="B713" i="1"/>
  <c r="H713" i="1"/>
  <c r="I713" i="1"/>
  <c r="J713" i="1"/>
  <c r="K713" i="1"/>
  <c r="L713" i="1"/>
  <c r="M713" i="1"/>
  <c r="B714" i="1"/>
  <c r="H714" i="1"/>
  <c r="I714" i="1"/>
  <c r="J714" i="1"/>
  <c r="K714" i="1"/>
  <c r="L714" i="1"/>
  <c r="M714" i="1"/>
  <c r="B715" i="1"/>
  <c r="H715" i="1"/>
  <c r="I715" i="1"/>
  <c r="J715" i="1"/>
  <c r="K715" i="1"/>
  <c r="L715" i="1"/>
  <c r="M715" i="1"/>
  <c r="B716" i="1"/>
  <c r="H716" i="1"/>
  <c r="I716" i="1"/>
  <c r="J716" i="1"/>
  <c r="K716" i="1"/>
  <c r="L716" i="1"/>
  <c r="M716" i="1"/>
  <c r="B717" i="1"/>
  <c r="H717" i="1"/>
  <c r="I717" i="1"/>
  <c r="J717" i="1"/>
  <c r="K717" i="1"/>
  <c r="L717" i="1"/>
  <c r="M717" i="1"/>
  <c r="B718" i="1"/>
  <c r="H718" i="1"/>
  <c r="I718" i="1"/>
  <c r="J718" i="1"/>
  <c r="K718" i="1"/>
  <c r="L718" i="1"/>
  <c r="M718" i="1"/>
  <c r="B719" i="1"/>
  <c r="H719" i="1"/>
  <c r="I719" i="1"/>
  <c r="J719" i="1"/>
  <c r="K719" i="1"/>
  <c r="L719" i="1"/>
  <c r="M719" i="1"/>
  <c r="B720" i="1"/>
  <c r="H720" i="1"/>
  <c r="I720" i="1"/>
  <c r="J720" i="1"/>
  <c r="K720" i="1"/>
  <c r="L720" i="1"/>
  <c r="M720" i="1"/>
  <c r="B721" i="1"/>
  <c r="H721" i="1"/>
  <c r="I721" i="1"/>
  <c r="J721" i="1"/>
  <c r="K721" i="1"/>
  <c r="L721" i="1"/>
  <c r="M721" i="1"/>
  <c r="B722" i="1"/>
  <c r="H722" i="1"/>
  <c r="I722" i="1"/>
  <c r="J722" i="1"/>
  <c r="K722" i="1"/>
  <c r="L722" i="1"/>
  <c r="M722" i="1"/>
  <c r="B723" i="1"/>
  <c r="H723" i="1"/>
  <c r="I723" i="1"/>
  <c r="J723" i="1"/>
  <c r="K723" i="1"/>
  <c r="L723" i="1"/>
  <c r="M723" i="1"/>
  <c r="B724" i="1"/>
  <c r="H724" i="1"/>
  <c r="I724" i="1"/>
  <c r="J724" i="1"/>
  <c r="K724" i="1"/>
  <c r="L724" i="1"/>
  <c r="M724" i="1"/>
  <c r="B725" i="1"/>
  <c r="H725" i="1"/>
  <c r="I725" i="1"/>
  <c r="J725" i="1"/>
  <c r="K725" i="1"/>
  <c r="L725" i="1"/>
  <c r="M725" i="1"/>
  <c r="B726" i="1"/>
  <c r="H726" i="1"/>
  <c r="I726" i="1"/>
  <c r="J726" i="1"/>
  <c r="K726" i="1"/>
  <c r="L726" i="1"/>
  <c r="M726" i="1"/>
  <c r="B727" i="1"/>
  <c r="H727" i="1"/>
  <c r="I727" i="1"/>
  <c r="J727" i="1"/>
  <c r="K727" i="1"/>
  <c r="L727" i="1"/>
  <c r="M727" i="1"/>
  <c r="B728" i="1"/>
  <c r="H728" i="1"/>
  <c r="I728" i="1"/>
  <c r="J728" i="1"/>
  <c r="K728" i="1"/>
  <c r="L728" i="1"/>
  <c r="M728" i="1"/>
  <c r="B729" i="1"/>
  <c r="H729" i="1"/>
  <c r="I729" i="1"/>
  <c r="J729" i="1"/>
  <c r="K729" i="1"/>
  <c r="L729" i="1"/>
  <c r="M729" i="1"/>
  <c r="B730" i="1"/>
  <c r="H730" i="1"/>
  <c r="I730" i="1"/>
  <c r="J730" i="1"/>
  <c r="K730" i="1"/>
  <c r="L730" i="1"/>
  <c r="M730" i="1"/>
  <c r="B731" i="1"/>
  <c r="H731" i="1"/>
  <c r="I731" i="1"/>
  <c r="J731" i="1"/>
  <c r="K731" i="1"/>
  <c r="L731" i="1"/>
  <c r="M731" i="1"/>
  <c r="B732" i="1"/>
  <c r="H732" i="1"/>
  <c r="I732" i="1"/>
  <c r="J732" i="1"/>
  <c r="K732" i="1"/>
  <c r="L732" i="1"/>
  <c r="M732" i="1"/>
  <c r="B733" i="1"/>
  <c r="H733" i="1"/>
  <c r="I733" i="1"/>
  <c r="J733" i="1"/>
  <c r="K733" i="1"/>
  <c r="L733" i="1"/>
  <c r="M733" i="1"/>
  <c r="B734" i="1"/>
  <c r="H734" i="1"/>
  <c r="I734" i="1"/>
  <c r="J734" i="1"/>
  <c r="K734" i="1"/>
  <c r="L734" i="1"/>
  <c r="M734" i="1"/>
  <c r="B735" i="1"/>
  <c r="H735" i="1"/>
  <c r="I735" i="1"/>
  <c r="J735" i="1"/>
  <c r="K735" i="1"/>
  <c r="L735" i="1"/>
  <c r="M735" i="1"/>
  <c r="B736" i="1"/>
  <c r="H736" i="1"/>
  <c r="I736" i="1"/>
  <c r="J736" i="1"/>
  <c r="K736" i="1"/>
  <c r="L736" i="1"/>
  <c r="M736" i="1"/>
  <c r="B737" i="1"/>
  <c r="H737" i="1"/>
  <c r="I737" i="1"/>
  <c r="J737" i="1"/>
  <c r="K737" i="1"/>
  <c r="L737" i="1"/>
  <c r="M737" i="1"/>
  <c r="B738" i="1"/>
  <c r="H738" i="1"/>
  <c r="I738" i="1"/>
  <c r="J738" i="1"/>
  <c r="K738" i="1"/>
  <c r="L738" i="1"/>
  <c r="M738" i="1"/>
  <c r="B739" i="1"/>
  <c r="H739" i="1"/>
  <c r="I739" i="1"/>
  <c r="J739" i="1"/>
  <c r="K739" i="1"/>
  <c r="L739" i="1"/>
  <c r="M739" i="1"/>
  <c r="B740" i="1"/>
  <c r="H740" i="1"/>
  <c r="I740" i="1"/>
  <c r="J740" i="1"/>
  <c r="K740" i="1"/>
  <c r="L740" i="1"/>
  <c r="M740" i="1"/>
  <c r="B741" i="1"/>
  <c r="H741" i="1"/>
  <c r="I741" i="1"/>
  <c r="J741" i="1"/>
  <c r="K741" i="1"/>
  <c r="L741" i="1"/>
  <c r="M741" i="1"/>
  <c r="B742" i="1"/>
  <c r="H742" i="1"/>
  <c r="I742" i="1"/>
  <c r="J742" i="1"/>
  <c r="K742" i="1"/>
  <c r="L742" i="1"/>
  <c r="M742" i="1"/>
  <c r="B743" i="1"/>
  <c r="H743" i="1"/>
  <c r="I743" i="1"/>
  <c r="J743" i="1"/>
  <c r="K743" i="1"/>
  <c r="L743" i="1"/>
  <c r="M743" i="1"/>
  <c r="B744" i="1"/>
  <c r="H744" i="1"/>
  <c r="I744" i="1"/>
  <c r="J744" i="1"/>
  <c r="K744" i="1"/>
  <c r="L744" i="1"/>
  <c r="M744" i="1"/>
  <c r="B745" i="1"/>
  <c r="H745" i="1"/>
  <c r="I745" i="1"/>
  <c r="J745" i="1"/>
  <c r="K745" i="1"/>
  <c r="L745" i="1"/>
  <c r="M745" i="1"/>
  <c r="B746" i="1"/>
  <c r="H746" i="1"/>
  <c r="I746" i="1"/>
  <c r="J746" i="1"/>
  <c r="K746" i="1"/>
  <c r="L746" i="1"/>
  <c r="M746" i="1"/>
  <c r="B747" i="1"/>
  <c r="H747" i="1"/>
  <c r="I747" i="1"/>
  <c r="J747" i="1"/>
  <c r="K747" i="1"/>
  <c r="L747" i="1"/>
  <c r="M747" i="1"/>
  <c r="B748" i="1"/>
  <c r="H748" i="1"/>
  <c r="I748" i="1"/>
  <c r="J748" i="1"/>
  <c r="K748" i="1"/>
  <c r="L748" i="1"/>
  <c r="M748" i="1"/>
  <c r="B749" i="1"/>
  <c r="H749" i="1"/>
  <c r="I749" i="1"/>
  <c r="J749" i="1"/>
  <c r="K749" i="1"/>
  <c r="L749" i="1"/>
  <c r="M749" i="1"/>
  <c r="B750" i="1"/>
  <c r="H750" i="1"/>
  <c r="I750" i="1"/>
  <c r="J750" i="1"/>
  <c r="K750" i="1"/>
  <c r="L750" i="1"/>
  <c r="M750" i="1"/>
  <c r="B751" i="1"/>
  <c r="H751" i="1"/>
  <c r="I751" i="1"/>
  <c r="J751" i="1"/>
  <c r="K751" i="1"/>
  <c r="L751" i="1"/>
  <c r="M751" i="1"/>
  <c r="B752" i="1"/>
  <c r="H752" i="1"/>
  <c r="I752" i="1"/>
  <c r="J752" i="1"/>
  <c r="K752" i="1"/>
  <c r="L752" i="1"/>
  <c r="M752" i="1"/>
  <c r="B753" i="1"/>
  <c r="H753" i="1"/>
  <c r="I753" i="1"/>
  <c r="J753" i="1"/>
  <c r="K753" i="1"/>
  <c r="L753" i="1"/>
  <c r="M753" i="1"/>
  <c r="B754" i="1"/>
  <c r="H754" i="1"/>
  <c r="I754" i="1"/>
  <c r="J754" i="1"/>
  <c r="K754" i="1"/>
  <c r="L754" i="1"/>
  <c r="M754" i="1"/>
  <c r="B755" i="1"/>
  <c r="H755" i="1"/>
  <c r="I755" i="1"/>
  <c r="J755" i="1"/>
  <c r="K755" i="1"/>
  <c r="L755" i="1"/>
  <c r="M755" i="1"/>
  <c r="B756" i="1"/>
  <c r="H756" i="1"/>
  <c r="I756" i="1"/>
  <c r="J756" i="1"/>
  <c r="K756" i="1"/>
  <c r="L756" i="1"/>
  <c r="M756" i="1"/>
  <c r="B757" i="1"/>
  <c r="H757" i="1"/>
  <c r="I757" i="1"/>
  <c r="J757" i="1"/>
  <c r="K757" i="1"/>
  <c r="L757" i="1"/>
  <c r="M757" i="1"/>
  <c r="B758" i="1"/>
  <c r="H758" i="1"/>
  <c r="I758" i="1"/>
  <c r="J758" i="1"/>
  <c r="K758" i="1"/>
  <c r="L758" i="1"/>
  <c r="M758" i="1"/>
  <c r="B759" i="1"/>
  <c r="H759" i="1"/>
  <c r="I759" i="1"/>
  <c r="J759" i="1"/>
  <c r="K759" i="1"/>
  <c r="L759" i="1"/>
  <c r="M759" i="1"/>
  <c r="B760" i="1"/>
  <c r="H760" i="1"/>
  <c r="I760" i="1"/>
  <c r="J760" i="1"/>
  <c r="K760" i="1"/>
  <c r="L760" i="1"/>
  <c r="M760" i="1"/>
  <c r="B761" i="1"/>
  <c r="H761" i="1"/>
  <c r="I761" i="1"/>
  <c r="J761" i="1"/>
  <c r="K761" i="1"/>
  <c r="L761" i="1"/>
  <c r="M761" i="1"/>
  <c r="B762" i="1"/>
  <c r="H762" i="1"/>
  <c r="I762" i="1"/>
  <c r="J762" i="1"/>
  <c r="K762" i="1"/>
  <c r="L762" i="1"/>
  <c r="M762" i="1"/>
  <c r="B763" i="1"/>
  <c r="H763" i="1"/>
  <c r="I763" i="1"/>
  <c r="J763" i="1"/>
  <c r="K763" i="1"/>
  <c r="L763" i="1"/>
  <c r="M763" i="1"/>
  <c r="B764" i="1"/>
  <c r="H764" i="1"/>
  <c r="I764" i="1"/>
  <c r="J764" i="1"/>
  <c r="K764" i="1"/>
  <c r="L764" i="1"/>
  <c r="M764" i="1"/>
  <c r="B765" i="1"/>
  <c r="H765" i="1"/>
  <c r="I765" i="1"/>
  <c r="J765" i="1"/>
  <c r="K765" i="1"/>
  <c r="L765" i="1"/>
  <c r="M765" i="1"/>
  <c r="B766" i="1"/>
  <c r="H766" i="1"/>
  <c r="I766" i="1"/>
  <c r="J766" i="1"/>
  <c r="K766" i="1"/>
  <c r="L766" i="1"/>
  <c r="M766" i="1"/>
  <c r="B767" i="1"/>
  <c r="H767" i="1"/>
  <c r="I767" i="1"/>
  <c r="J767" i="1"/>
  <c r="K767" i="1"/>
  <c r="L767" i="1"/>
  <c r="M767" i="1"/>
  <c r="B768" i="1"/>
  <c r="H768" i="1"/>
  <c r="I768" i="1"/>
  <c r="J768" i="1"/>
  <c r="K768" i="1"/>
  <c r="L768" i="1"/>
  <c r="M768" i="1"/>
  <c r="B769" i="1"/>
  <c r="H769" i="1"/>
  <c r="I769" i="1"/>
  <c r="J769" i="1"/>
  <c r="K769" i="1"/>
  <c r="L769" i="1"/>
  <c r="M769" i="1"/>
  <c r="B770" i="1"/>
  <c r="H770" i="1"/>
  <c r="I770" i="1"/>
  <c r="J770" i="1"/>
  <c r="K770" i="1"/>
  <c r="L770" i="1"/>
  <c r="M770" i="1"/>
  <c r="B771" i="1"/>
  <c r="H771" i="1"/>
  <c r="I771" i="1"/>
  <c r="J771" i="1"/>
  <c r="K771" i="1"/>
  <c r="L771" i="1"/>
  <c r="M771" i="1"/>
  <c r="B772" i="1"/>
  <c r="H772" i="1"/>
  <c r="I772" i="1"/>
  <c r="J772" i="1"/>
  <c r="K772" i="1"/>
  <c r="L772" i="1"/>
  <c r="M772" i="1"/>
  <c r="B773" i="1"/>
  <c r="H773" i="1"/>
  <c r="I773" i="1"/>
  <c r="J773" i="1"/>
  <c r="K773" i="1"/>
  <c r="L773" i="1"/>
  <c r="M773" i="1"/>
  <c r="B774" i="1"/>
  <c r="H774" i="1"/>
  <c r="I774" i="1"/>
  <c r="J774" i="1"/>
  <c r="K774" i="1"/>
  <c r="L774" i="1"/>
  <c r="M774" i="1"/>
  <c r="B775" i="1"/>
  <c r="H775" i="1"/>
  <c r="I775" i="1"/>
  <c r="J775" i="1"/>
  <c r="K775" i="1"/>
  <c r="L775" i="1"/>
  <c r="M775" i="1"/>
  <c r="B776" i="1"/>
  <c r="H776" i="1"/>
  <c r="I776" i="1"/>
  <c r="J776" i="1"/>
  <c r="K776" i="1"/>
  <c r="L776" i="1"/>
  <c r="M776" i="1"/>
  <c r="B777" i="1"/>
  <c r="H777" i="1"/>
  <c r="I777" i="1"/>
  <c r="J777" i="1"/>
  <c r="K777" i="1"/>
  <c r="L777" i="1"/>
  <c r="M777" i="1"/>
  <c r="B778" i="1"/>
  <c r="H778" i="1"/>
  <c r="I778" i="1"/>
  <c r="J778" i="1"/>
  <c r="K778" i="1"/>
  <c r="L778" i="1"/>
  <c r="M778" i="1"/>
  <c r="B779" i="1"/>
  <c r="H779" i="1"/>
  <c r="I779" i="1"/>
  <c r="J779" i="1"/>
  <c r="K779" i="1"/>
  <c r="L779" i="1"/>
  <c r="M779" i="1"/>
  <c r="B780" i="1"/>
  <c r="H780" i="1"/>
  <c r="I780" i="1"/>
  <c r="J780" i="1"/>
  <c r="K780" i="1"/>
  <c r="L780" i="1"/>
  <c r="M780" i="1"/>
  <c r="B781" i="1"/>
  <c r="H781" i="1"/>
  <c r="I781" i="1"/>
  <c r="J781" i="1"/>
  <c r="K781" i="1"/>
  <c r="L781" i="1"/>
  <c r="M781" i="1"/>
  <c r="B782" i="1"/>
  <c r="H782" i="1"/>
  <c r="I782" i="1"/>
  <c r="J782" i="1"/>
  <c r="K782" i="1"/>
  <c r="L782" i="1"/>
  <c r="M782" i="1"/>
  <c r="B783" i="1"/>
  <c r="H783" i="1"/>
  <c r="I783" i="1"/>
  <c r="J783" i="1"/>
  <c r="K783" i="1"/>
  <c r="L783" i="1"/>
  <c r="M783" i="1"/>
  <c r="B784" i="1"/>
  <c r="H784" i="1"/>
  <c r="I784" i="1"/>
  <c r="J784" i="1"/>
  <c r="K784" i="1"/>
  <c r="L784" i="1"/>
  <c r="M784" i="1"/>
  <c r="B785" i="1"/>
  <c r="H785" i="1"/>
  <c r="I785" i="1"/>
  <c r="J785" i="1"/>
  <c r="K785" i="1"/>
  <c r="L785" i="1"/>
  <c r="M785" i="1"/>
  <c r="B786" i="1"/>
  <c r="H786" i="1"/>
  <c r="I786" i="1"/>
  <c r="J786" i="1"/>
  <c r="K786" i="1"/>
  <c r="L786" i="1"/>
  <c r="M786" i="1"/>
  <c r="B787" i="1"/>
  <c r="H787" i="1"/>
  <c r="I787" i="1"/>
  <c r="J787" i="1"/>
  <c r="K787" i="1"/>
  <c r="L787" i="1"/>
  <c r="M787" i="1"/>
  <c r="B788" i="1"/>
  <c r="H788" i="1"/>
  <c r="I788" i="1"/>
  <c r="J788" i="1"/>
  <c r="K788" i="1"/>
  <c r="L788" i="1"/>
  <c r="M788" i="1"/>
  <c r="B789" i="1"/>
  <c r="H789" i="1"/>
  <c r="I789" i="1"/>
  <c r="J789" i="1"/>
  <c r="K789" i="1"/>
  <c r="L789" i="1"/>
  <c r="M789" i="1"/>
  <c r="B790" i="1"/>
  <c r="H790" i="1"/>
  <c r="I790" i="1"/>
  <c r="J790" i="1"/>
  <c r="K790" i="1"/>
  <c r="L790" i="1"/>
  <c r="M790" i="1"/>
  <c r="B791" i="1"/>
  <c r="H791" i="1"/>
  <c r="I791" i="1"/>
  <c r="J791" i="1"/>
  <c r="K791" i="1"/>
  <c r="L791" i="1"/>
  <c r="M791" i="1"/>
  <c r="B792" i="1"/>
  <c r="H792" i="1"/>
  <c r="I792" i="1"/>
  <c r="J792" i="1"/>
  <c r="K792" i="1"/>
  <c r="L792" i="1"/>
  <c r="M792" i="1"/>
  <c r="B793" i="1"/>
  <c r="H793" i="1"/>
  <c r="I793" i="1"/>
  <c r="J793" i="1"/>
  <c r="K793" i="1"/>
  <c r="L793" i="1"/>
  <c r="M793" i="1"/>
  <c r="B794" i="1"/>
  <c r="H794" i="1"/>
  <c r="I794" i="1"/>
  <c r="J794" i="1"/>
  <c r="K794" i="1"/>
  <c r="L794" i="1"/>
  <c r="M794" i="1"/>
  <c r="B795" i="1"/>
  <c r="H795" i="1"/>
  <c r="I795" i="1"/>
  <c r="J795" i="1"/>
  <c r="K795" i="1"/>
  <c r="L795" i="1"/>
  <c r="M795" i="1"/>
  <c r="H796" i="1"/>
  <c r="I796" i="1"/>
  <c r="J796" i="1"/>
  <c r="K796" i="1"/>
  <c r="L796" i="1"/>
  <c r="M796" i="1"/>
  <c r="H21" i="1" l="1"/>
  <c r="I21" i="1"/>
  <c r="J21" i="1"/>
  <c r="K21" i="1"/>
  <c r="L21" i="1"/>
  <c r="M21" i="1"/>
  <c r="H22" i="1"/>
  <c r="I22" i="1"/>
  <c r="J22" i="1"/>
  <c r="K22" i="1"/>
  <c r="L22" i="1"/>
  <c r="M22" i="1"/>
  <c r="H23" i="1"/>
  <c r="I23" i="1"/>
  <c r="J23" i="1"/>
  <c r="K23" i="1"/>
  <c r="L23" i="1"/>
  <c r="M23" i="1"/>
  <c r="H24" i="1"/>
  <c r="I24" i="1"/>
  <c r="J24" i="1"/>
  <c r="K24" i="1"/>
  <c r="L24" i="1"/>
  <c r="M24" i="1"/>
  <c r="H25" i="1"/>
  <c r="I25" i="1"/>
  <c r="J25" i="1"/>
  <c r="K25" i="1"/>
  <c r="L25" i="1"/>
  <c r="M25" i="1"/>
  <c r="H26" i="1"/>
  <c r="I26" i="1"/>
  <c r="J26" i="1"/>
  <c r="K26" i="1"/>
  <c r="L26" i="1"/>
  <c r="M26" i="1"/>
  <c r="H27" i="1"/>
  <c r="I27" i="1"/>
  <c r="J27" i="1"/>
  <c r="K27" i="1"/>
  <c r="L27" i="1"/>
  <c r="M27" i="1"/>
  <c r="H28" i="1"/>
  <c r="I28" i="1"/>
  <c r="J28" i="1"/>
  <c r="K28" i="1"/>
  <c r="L28" i="1"/>
  <c r="M28" i="1"/>
  <c r="H29" i="1"/>
  <c r="I29" i="1"/>
  <c r="J29" i="1"/>
  <c r="K29" i="1"/>
  <c r="L29" i="1"/>
  <c r="M29" i="1"/>
  <c r="H30" i="1"/>
  <c r="I30" i="1"/>
  <c r="J30" i="1"/>
  <c r="K30" i="1"/>
  <c r="L30" i="1"/>
  <c r="M30" i="1"/>
  <c r="H31" i="1"/>
  <c r="I31" i="1"/>
  <c r="J31" i="1"/>
  <c r="K31" i="1"/>
  <c r="L31" i="1"/>
  <c r="M31" i="1"/>
  <c r="H32" i="1"/>
  <c r="I32" i="1"/>
  <c r="J32" i="1"/>
  <c r="K32" i="1"/>
  <c r="L32" i="1"/>
  <c r="M32" i="1"/>
  <c r="H33" i="1"/>
  <c r="I33" i="1"/>
  <c r="J33" i="1"/>
  <c r="K33" i="1"/>
  <c r="L33" i="1"/>
  <c r="M33" i="1"/>
  <c r="H34" i="1"/>
  <c r="I34" i="1"/>
  <c r="J34" i="1"/>
  <c r="K34" i="1"/>
  <c r="L34" i="1"/>
  <c r="M34" i="1"/>
  <c r="H35" i="1"/>
  <c r="I35" i="1"/>
  <c r="J35" i="1"/>
  <c r="K35" i="1"/>
  <c r="L35" i="1"/>
  <c r="M35" i="1"/>
  <c r="H36" i="1"/>
  <c r="I36" i="1"/>
  <c r="J36" i="1"/>
  <c r="K36" i="1"/>
  <c r="L36" i="1"/>
  <c r="M36" i="1"/>
  <c r="H37" i="1"/>
  <c r="I37" i="1"/>
  <c r="J37" i="1"/>
  <c r="K37" i="1"/>
  <c r="L37" i="1"/>
  <c r="M37" i="1"/>
  <c r="H38" i="1"/>
  <c r="I38" i="1"/>
  <c r="J38" i="1"/>
  <c r="K38" i="1"/>
  <c r="L38" i="1"/>
  <c r="M38" i="1"/>
  <c r="H39" i="1"/>
  <c r="I39" i="1"/>
  <c r="J39" i="1"/>
  <c r="K39" i="1"/>
  <c r="L39" i="1"/>
  <c r="M39" i="1"/>
  <c r="H40" i="1"/>
  <c r="I40" i="1"/>
  <c r="J40" i="1"/>
  <c r="K40" i="1"/>
  <c r="L40" i="1"/>
  <c r="M40" i="1"/>
  <c r="H41" i="1"/>
  <c r="I41" i="1"/>
  <c r="J41" i="1"/>
  <c r="K41" i="1"/>
  <c r="L41" i="1"/>
  <c r="M41" i="1"/>
  <c r="H42" i="1"/>
  <c r="I42" i="1"/>
  <c r="J42" i="1"/>
  <c r="K42" i="1"/>
  <c r="L42" i="1"/>
  <c r="M42" i="1"/>
  <c r="H43" i="1"/>
  <c r="I43" i="1"/>
  <c r="J43" i="1"/>
  <c r="K43" i="1"/>
  <c r="L43" i="1"/>
  <c r="M43" i="1"/>
  <c r="H44" i="1"/>
  <c r="I44" i="1"/>
  <c r="J44" i="1"/>
  <c r="K44" i="1"/>
  <c r="L44" i="1"/>
  <c r="M44" i="1"/>
  <c r="H45" i="1"/>
  <c r="I45" i="1"/>
  <c r="J45" i="1"/>
  <c r="K45" i="1"/>
  <c r="L45" i="1"/>
  <c r="M45" i="1"/>
  <c r="H46" i="1"/>
  <c r="I46" i="1"/>
  <c r="J46" i="1"/>
  <c r="K46" i="1"/>
  <c r="L46" i="1"/>
  <c r="M46" i="1"/>
  <c r="H47" i="1"/>
  <c r="I47" i="1"/>
  <c r="J47" i="1"/>
  <c r="K47" i="1"/>
  <c r="L47" i="1"/>
  <c r="M47" i="1"/>
  <c r="H48" i="1"/>
  <c r="I48" i="1"/>
  <c r="J48" i="1"/>
  <c r="K48" i="1"/>
  <c r="L48" i="1"/>
  <c r="M48" i="1"/>
  <c r="H49" i="1"/>
  <c r="I49" i="1"/>
  <c r="J49" i="1"/>
  <c r="K49" i="1"/>
  <c r="L49" i="1"/>
  <c r="M49" i="1"/>
  <c r="H50" i="1"/>
  <c r="I50" i="1"/>
  <c r="J50" i="1"/>
  <c r="K50" i="1"/>
  <c r="L50" i="1"/>
  <c r="M50" i="1"/>
  <c r="H51" i="1"/>
  <c r="I51" i="1"/>
  <c r="J51" i="1"/>
  <c r="K51" i="1"/>
  <c r="L51" i="1"/>
  <c r="M51" i="1"/>
  <c r="H52" i="1"/>
  <c r="I52" i="1"/>
  <c r="J52" i="1"/>
  <c r="K52" i="1"/>
  <c r="L52" i="1"/>
  <c r="M52" i="1"/>
  <c r="H53" i="1"/>
  <c r="I53" i="1"/>
  <c r="J53" i="1"/>
  <c r="K53" i="1"/>
  <c r="L53" i="1"/>
  <c r="M53" i="1"/>
  <c r="H54" i="1"/>
  <c r="I54" i="1"/>
  <c r="J54" i="1"/>
  <c r="K54" i="1"/>
  <c r="L54" i="1"/>
  <c r="M54" i="1"/>
  <c r="H55" i="1"/>
  <c r="I55" i="1"/>
  <c r="J55" i="1"/>
  <c r="K55" i="1"/>
  <c r="L55" i="1"/>
  <c r="M55" i="1"/>
  <c r="H56" i="1"/>
  <c r="I56" i="1"/>
  <c r="J56" i="1"/>
  <c r="K56" i="1"/>
  <c r="L56" i="1"/>
  <c r="M56" i="1"/>
  <c r="H57" i="1"/>
  <c r="I57" i="1"/>
  <c r="J57" i="1"/>
  <c r="K57" i="1"/>
  <c r="L57" i="1"/>
  <c r="M57" i="1"/>
  <c r="H58" i="1"/>
  <c r="I58" i="1"/>
  <c r="J58" i="1"/>
  <c r="K58" i="1"/>
  <c r="L58" i="1"/>
  <c r="M58" i="1"/>
  <c r="H59" i="1"/>
  <c r="I59" i="1"/>
  <c r="J59" i="1"/>
  <c r="K59" i="1"/>
  <c r="L59" i="1"/>
  <c r="M59" i="1"/>
  <c r="H60" i="1"/>
  <c r="I60" i="1"/>
  <c r="J60" i="1"/>
  <c r="K60" i="1"/>
  <c r="L60" i="1"/>
  <c r="M60" i="1"/>
  <c r="H61" i="1"/>
  <c r="I61" i="1"/>
  <c r="J61" i="1"/>
  <c r="K61" i="1"/>
  <c r="L61" i="1"/>
  <c r="M61" i="1"/>
  <c r="H62" i="1"/>
  <c r="I62" i="1"/>
  <c r="J62" i="1"/>
  <c r="K62" i="1"/>
  <c r="L62" i="1"/>
  <c r="M62" i="1"/>
  <c r="H63" i="1"/>
  <c r="I63" i="1"/>
  <c r="J63" i="1"/>
  <c r="K63" i="1"/>
  <c r="L63" i="1"/>
  <c r="M63" i="1"/>
  <c r="H64" i="1"/>
  <c r="I64" i="1"/>
  <c r="J64" i="1"/>
  <c r="K64" i="1"/>
  <c r="L64" i="1"/>
  <c r="M64" i="1"/>
  <c r="H65" i="1"/>
  <c r="I65" i="1"/>
  <c r="J65" i="1"/>
  <c r="K65" i="1"/>
  <c r="L65" i="1"/>
  <c r="M65" i="1"/>
  <c r="H66" i="1"/>
  <c r="I66" i="1"/>
  <c r="J66" i="1"/>
  <c r="K66" i="1"/>
  <c r="L66" i="1"/>
  <c r="M66" i="1"/>
  <c r="H67" i="1"/>
  <c r="I67" i="1"/>
  <c r="J67" i="1"/>
  <c r="K67" i="1"/>
  <c r="L67" i="1"/>
  <c r="M67" i="1"/>
  <c r="H68" i="1"/>
  <c r="I68" i="1"/>
  <c r="J68" i="1"/>
  <c r="K68" i="1"/>
  <c r="L68" i="1"/>
  <c r="M68" i="1"/>
  <c r="H69" i="1"/>
  <c r="I69" i="1"/>
  <c r="J69" i="1"/>
  <c r="K69" i="1"/>
  <c r="L69" i="1"/>
  <c r="M69" i="1"/>
  <c r="H70" i="1"/>
  <c r="I70" i="1"/>
  <c r="J70" i="1"/>
  <c r="K70" i="1"/>
  <c r="L70" i="1"/>
  <c r="M70" i="1"/>
  <c r="H71" i="1"/>
  <c r="I71" i="1"/>
  <c r="J71" i="1"/>
  <c r="K71" i="1"/>
  <c r="L71" i="1"/>
  <c r="M71" i="1"/>
  <c r="H72" i="1"/>
  <c r="I72" i="1"/>
  <c r="J72" i="1"/>
  <c r="K72" i="1"/>
  <c r="L72" i="1"/>
  <c r="M72" i="1"/>
  <c r="H73" i="1"/>
  <c r="I73" i="1"/>
  <c r="J73" i="1"/>
  <c r="K73" i="1"/>
  <c r="L73" i="1"/>
  <c r="M73" i="1"/>
  <c r="H74" i="1"/>
  <c r="I74" i="1"/>
  <c r="J74" i="1"/>
  <c r="K74" i="1"/>
  <c r="L74" i="1"/>
  <c r="M74" i="1"/>
  <c r="H75" i="1"/>
  <c r="I75" i="1"/>
  <c r="J75" i="1"/>
  <c r="K75" i="1"/>
  <c r="L75" i="1"/>
  <c r="M75" i="1"/>
  <c r="H76" i="1"/>
  <c r="I76" i="1"/>
  <c r="J76" i="1"/>
  <c r="K76" i="1"/>
  <c r="L76" i="1"/>
  <c r="M76" i="1"/>
  <c r="H77" i="1"/>
  <c r="I77" i="1"/>
  <c r="J77" i="1"/>
  <c r="K77" i="1"/>
  <c r="L77" i="1"/>
  <c r="M77" i="1"/>
  <c r="H78" i="1"/>
  <c r="I78" i="1"/>
  <c r="J78" i="1"/>
  <c r="K78" i="1"/>
  <c r="L78" i="1"/>
  <c r="M78" i="1"/>
  <c r="H79" i="1"/>
  <c r="I79" i="1"/>
  <c r="J79" i="1"/>
  <c r="K79" i="1"/>
  <c r="L79" i="1"/>
  <c r="M79" i="1"/>
  <c r="H80" i="1"/>
  <c r="I80" i="1"/>
  <c r="J80" i="1"/>
  <c r="K80" i="1"/>
  <c r="L80" i="1"/>
  <c r="M80" i="1"/>
  <c r="H81" i="1"/>
  <c r="I81" i="1"/>
  <c r="J81" i="1"/>
  <c r="K81" i="1"/>
  <c r="L81" i="1"/>
  <c r="M81" i="1"/>
  <c r="H82" i="1"/>
  <c r="I82" i="1"/>
  <c r="J82" i="1"/>
  <c r="K82" i="1"/>
  <c r="L82" i="1"/>
  <c r="M82" i="1"/>
  <c r="H83" i="1"/>
  <c r="I83" i="1"/>
  <c r="J83" i="1"/>
  <c r="K83" i="1"/>
  <c r="L83" i="1"/>
  <c r="M83" i="1"/>
  <c r="H84" i="1"/>
  <c r="I84" i="1"/>
  <c r="J84" i="1"/>
  <c r="K84" i="1"/>
  <c r="L84" i="1"/>
  <c r="M84" i="1"/>
  <c r="H85" i="1"/>
  <c r="I85" i="1"/>
  <c r="J85" i="1"/>
  <c r="K85" i="1"/>
  <c r="L85" i="1"/>
  <c r="M85" i="1"/>
  <c r="H86" i="1"/>
  <c r="I86" i="1"/>
  <c r="J86" i="1"/>
  <c r="K86" i="1"/>
  <c r="L86" i="1"/>
  <c r="M86" i="1"/>
  <c r="H87" i="1"/>
  <c r="I87" i="1"/>
  <c r="J87" i="1"/>
  <c r="K87" i="1"/>
  <c r="L87" i="1"/>
  <c r="M87" i="1"/>
  <c r="H88" i="1"/>
  <c r="I88" i="1"/>
  <c r="J88" i="1"/>
  <c r="K88" i="1"/>
  <c r="L88" i="1"/>
  <c r="M88" i="1"/>
  <c r="H89" i="1"/>
  <c r="I89" i="1"/>
  <c r="J89" i="1"/>
  <c r="K89" i="1"/>
  <c r="L89" i="1"/>
  <c r="M89" i="1"/>
  <c r="H90" i="1"/>
  <c r="I90" i="1"/>
  <c r="J90" i="1"/>
  <c r="K90" i="1"/>
  <c r="L90" i="1"/>
  <c r="M90" i="1"/>
  <c r="H91" i="1"/>
  <c r="I91" i="1"/>
  <c r="J91" i="1"/>
  <c r="K91" i="1"/>
  <c r="L91" i="1"/>
  <c r="M91" i="1"/>
  <c r="H92" i="1"/>
  <c r="I92" i="1"/>
  <c r="J92" i="1"/>
  <c r="K92" i="1"/>
  <c r="L92" i="1"/>
  <c r="M92" i="1"/>
  <c r="H93" i="1"/>
  <c r="I93" i="1"/>
  <c r="J93" i="1"/>
  <c r="K93" i="1"/>
  <c r="L93" i="1"/>
  <c r="M93" i="1"/>
  <c r="H94" i="1"/>
  <c r="I94" i="1"/>
  <c r="J94" i="1"/>
  <c r="K94" i="1"/>
  <c r="L94" i="1"/>
  <c r="M94" i="1"/>
  <c r="H95" i="1"/>
  <c r="I95" i="1"/>
  <c r="J95" i="1"/>
  <c r="K95" i="1"/>
  <c r="L95" i="1"/>
  <c r="M95" i="1"/>
  <c r="H96" i="1"/>
  <c r="I96" i="1"/>
  <c r="J96" i="1"/>
  <c r="K96" i="1"/>
  <c r="L96" i="1"/>
  <c r="M96" i="1"/>
  <c r="H97" i="1"/>
  <c r="I97" i="1"/>
  <c r="J97" i="1"/>
  <c r="K97" i="1"/>
  <c r="L97" i="1"/>
  <c r="M97" i="1"/>
  <c r="H98" i="1"/>
  <c r="I98" i="1"/>
  <c r="J98" i="1"/>
  <c r="K98" i="1"/>
  <c r="L98" i="1"/>
  <c r="M98" i="1"/>
  <c r="H99" i="1"/>
  <c r="I99" i="1"/>
  <c r="J99" i="1"/>
  <c r="K99" i="1"/>
  <c r="L99" i="1"/>
  <c r="M99" i="1"/>
  <c r="H100" i="1"/>
  <c r="I100" i="1"/>
  <c r="J100" i="1"/>
  <c r="K100" i="1"/>
  <c r="L100" i="1"/>
  <c r="M100" i="1"/>
  <c r="H101" i="1"/>
  <c r="I101" i="1"/>
  <c r="J101" i="1"/>
  <c r="K101" i="1"/>
  <c r="L101" i="1"/>
  <c r="M101" i="1"/>
  <c r="H102" i="1"/>
  <c r="I102" i="1"/>
  <c r="J102" i="1"/>
  <c r="K102" i="1"/>
  <c r="L102" i="1"/>
  <c r="M102" i="1"/>
  <c r="H103" i="1"/>
  <c r="I103" i="1"/>
  <c r="J103" i="1"/>
  <c r="K103" i="1"/>
  <c r="L103" i="1"/>
  <c r="M103" i="1"/>
  <c r="M20" i="1"/>
  <c r="K20" i="1"/>
  <c r="J20" i="1"/>
  <c r="I20" i="1"/>
  <c r="B20" i="1" l="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K1" i="1" l="1"/>
  <c r="L1" i="1" s="1"/>
  <c r="J1" i="1" s="1"/>
  <c r="G1" i="1" s="1"/>
</calcChain>
</file>

<file path=xl/sharedStrings.xml><?xml version="1.0" encoding="utf-8"?>
<sst xmlns="http://schemas.openxmlformats.org/spreadsheetml/2006/main" count="11357" uniqueCount="8680">
  <si>
    <t>ID obrasca:</t>
  </si>
  <si>
    <t>Adresa</t>
  </si>
  <si>
    <t>Ravnatelj</t>
  </si>
  <si>
    <t>Telefon</t>
  </si>
  <si>
    <t>Šifra</t>
  </si>
  <si>
    <t>-</t>
  </si>
  <si>
    <t>DUGO SELO</t>
  </si>
  <si>
    <t>JASTREBARSKO</t>
  </si>
  <si>
    <t>SAMOBOR</t>
  </si>
  <si>
    <t>VELIKA GORICA</t>
  </si>
  <si>
    <t>VRBOVEC</t>
  </si>
  <si>
    <t>ZAPREŠIĆ</t>
  </si>
  <si>
    <t>SVETI IVAN ZELINA</t>
  </si>
  <si>
    <t>KRAPINA</t>
  </si>
  <si>
    <t>ZABOK</t>
  </si>
  <si>
    <t>PREGRADA</t>
  </si>
  <si>
    <t>BEDEKOVČINA</t>
  </si>
  <si>
    <t>02-168-002</t>
  </si>
  <si>
    <t>KONJŠČINA</t>
  </si>
  <si>
    <t>OROSLAVJE</t>
  </si>
  <si>
    <t>ZLATAR</t>
  </si>
  <si>
    <t>GLINA</t>
  </si>
  <si>
    <t>HRVATSKA KOSTAJNICA</t>
  </si>
  <si>
    <t>KUTINA</t>
  </si>
  <si>
    <t>NOVSKA</t>
  </si>
  <si>
    <t>PETRINJA</t>
  </si>
  <si>
    <t>SISAK</t>
  </si>
  <si>
    <t>TOPUSKO</t>
  </si>
  <si>
    <t>DUGA RESA</t>
  </si>
  <si>
    <t>04-034-010</t>
  </si>
  <si>
    <t>KARLOVAC</t>
  </si>
  <si>
    <t>OGULIN</t>
  </si>
  <si>
    <t>SLUNJ</t>
  </si>
  <si>
    <t>IVANEC</t>
  </si>
  <si>
    <t>05-086-007</t>
  </si>
  <si>
    <t>VARAŽDIN</t>
  </si>
  <si>
    <t>LUDBREG</t>
  </si>
  <si>
    <t>NOVI MAROF</t>
  </si>
  <si>
    <t>ĐURĐEVAC</t>
  </si>
  <si>
    <t>KRIŽEVCI</t>
  </si>
  <si>
    <t>BJELOVAR</t>
  </si>
  <si>
    <t>ČAZMA</t>
  </si>
  <si>
    <t>DARUVAR</t>
  </si>
  <si>
    <t>GAREŠNICA</t>
  </si>
  <si>
    <t>GRUBIŠNO POLJE</t>
  </si>
  <si>
    <t>CRIKVENICA</t>
  </si>
  <si>
    <t>ČABAR</t>
  </si>
  <si>
    <t>DELNICE</t>
  </si>
  <si>
    <t>KRK</t>
  </si>
  <si>
    <t>OPATIJA</t>
  </si>
  <si>
    <t>RAB</t>
  </si>
  <si>
    <t>08-071-026</t>
  </si>
  <si>
    <t>RIJEKA</t>
  </si>
  <si>
    <t>BAKAR</t>
  </si>
  <si>
    <t>MALI LOŠINJ</t>
  </si>
  <si>
    <t>GOSPIĆ</t>
  </si>
  <si>
    <t>OTOČAC</t>
  </si>
  <si>
    <t>SENJ</t>
  </si>
  <si>
    <t>KORENICA</t>
  </si>
  <si>
    <t>ORAHOVICA</t>
  </si>
  <si>
    <t>SLATINA</t>
  </si>
  <si>
    <t>VIROVITICA</t>
  </si>
  <si>
    <t>PITOMAČA</t>
  </si>
  <si>
    <t>PAKRAC</t>
  </si>
  <si>
    <t>POŽEGA</t>
  </si>
  <si>
    <t>NOVA GRADIŠKA</t>
  </si>
  <si>
    <t>SLAVONSKI BROD</t>
  </si>
  <si>
    <t>BENKOVAC</t>
  </si>
  <si>
    <t>BIOGRAD NA MORU</t>
  </si>
  <si>
    <t>GRAČAC</t>
  </si>
  <si>
    <t>OBROVAC</t>
  </si>
  <si>
    <t>PAG</t>
  </si>
  <si>
    <t>ZADAR</t>
  </si>
  <si>
    <t>BELI MANASTIR</t>
  </si>
  <si>
    <t>DONJI MIHOLJAC</t>
  </si>
  <si>
    <t>ĐAKOVO</t>
  </si>
  <si>
    <t>NAŠICE</t>
  </si>
  <si>
    <t>OSIJEK</t>
  </si>
  <si>
    <t>VALPOVO</t>
  </si>
  <si>
    <t>ĐURĐENOVAC</t>
  </si>
  <si>
    <t>DALJ</t>
  </si>
  <si>
    <t>DRNIŠ</t>
  </si>
  <si>
    <t>KNIN</t>
  </si>
  <si>
    <t>15-081-011</t>
  </si>
  <si>
    <t>ŠIBENIK</t>
  </si>
  <si>
    <t>VINKOVCI</t>
  </si>
  <si>
    <t>VUKOVAR</t>
  </si>
  <si>
    <t>ŽUPANJA</t>
  </si>
  <si>
    <t>ILOK</t>
  </si>
  <si>
    <t>HVAR</t>
  </si>
  <si>
    <t>IMOTSKI</t>
  </si>
  <si>
    <t>MAKARSKA</t>
  </si>
  <si>
    <t>OMIŠ</t>
  </si>
  <si>
    <t>SINJ</t>
  </si>
  <si>
    <t>TROGIR</t>
  </si>
  <si>
    <t>VIS</t>
  </si>
  <si>
    <t>VRGORAC</t>
  </si>
  <si>
    <t>SPLIT</t>
  </si>
  <si>
    <t>17-126-536</t>
  </si>
  <si>
    <t>BOL</t>
  </si>
  <si>
    <t>PUČIŠĆA</t>
  </si>
  <si>
    <t>SUPETAR</t>
  </si>
  <si>
    <t>BUJE</t>
  </si>
  <si>
    <t>BUZET</t>
  </si>
  <si>
    <t>LABIN</t>
  </si>
  <si>
    <t>PAZIN</t>
  </si>
  <si>
    <t>POREČ</t>
  </si>
  <si>
    <t>18-069-011</t>
  </si>
  <si>
    <t>PULA</t>
  </si>
  <si>
    <t>ROVINJ</t>
  </si>
  <si>
    <t>DUBROVNIK</t>
  </si>
  <si>
    <t>KORČULA</t>
  </si>
  <si>
    <t>VELA LUKA</t>
  </si>
  <si>
    <t>METKOVIĆ</t>
  </si>
  <si>
    <t>PLOČE</t>
  </si>
  <si>
    <t>BLATO</t>
  </si>
  <si>
    <t>OPUZEN</t>
  </si>
  <si>
    <t>ČAKOVEC</t>
  </si>
  <si>
    <t>PRELOG</t>
  </si>
  <si>
    <t>21-114-147</t>
  </si>
  <si>
    <t>21-114-149</t>
  </si>
  <si>
    <t>21-114-153</t>
  </si>
  <si>
    <t>ZAGREB</t>
  </si>
  <si>
    <r>
      <t>Naziv kupca na fakturi:</t>
    </r>
    <r>
      <rPr>
        <sz val="10"/>
        <color theme="1"/>
        <rFont val="Arial"/>
        <family val="2"/>
        <charset val="238"/>
      </rPr>
      <t> </t>
    </r>
  </si>
  <si>
    <t>OIB kupca:</t>
  </si>
  <si>
    <t>Ukupan iznos za platiti</t>
  </si>
  <si>
    <t>Županija</t>
  </si>
  <si>
    <t>Naziv ustanove</t>
  </si>
  <si>
    <t>OIB</t>
  </si>
  <si>
    <t>Općina/grad</t>
  </si>
  <si>
    <t>Mjesto</t>
  </si>
  <si>
    <t>email</t>
  </si>
  <si>
    <t>Karta</t>
  </si>
  <si>
    <t>Web</t>
  </si>
  <si>
    <t>ZAGREBAČKA</t>
  </si>
  <si>
    <t>01-020-004</t>
  </si>
  <si>
    <t>74844839446</t>
  </si>
  <si>
    <t>JOSIPA ZORIĆA 86</t>
  </si>
  <si>
    <t>Mara Mamuza</t>
  </si>
  <si>
    <t>mailto:skola@os-jzorica-dugo-selo.skole.hr</t>
  </si>
  <si>
    <t>https://www.google.hr/maps/search/Osnovna+škola+Josipa+Zorića+DUGO SELO</t>
  </si>
  <si>
    <t>http://www.os-jzorica-dugo-selo.skole.hr</t>
  </si>
  <si>
    <t>tajništvo  01/275-36-04, 2753-847</t>
  </si>
  <si>
    <t>01-020-005</t>
  </si>
  <si>
    <t>22113724208</t>
  </si>
  <si>
    <t>HRVATSKOG PREPORODA 68</t>
  </si>
  <si>
    <t>Branko Goleš</t>
  </si>
  <si>
    <t>mailto:ured@os-ibenkovic-dugo-selo.skole.hr</t>
  </si>
  <si>
    <t>https://www.google.hr/maps/search/Osnovna+škola+Ivan+Benković+DUGO SELO</t>
  </si>
  <si>
    <t>http://www.os-ibenkovic-dugo-selo.skole.hr</t>
  </si>
  <si>
    <t>01-032-001</t>
  </si>
  <si>
    <t>64660708691</t>
  </si>
  <si>
    <t>IVANIĆ-GRAD</t>
  </si>
  <si>
    <t>PARK HRVATSKIH BRANITELJA 4</t>
  </si>
  <si>
    <t>Mileo Todić</t>
  </si>
  <si>
    <t>mailto:ured@os-gjdezelica-ivanicgrad.skole.hr</t>
  </si>
  <si>
    <t>https://www.google.hr/maps/search/OSNOVNA+ŠKOLA+ĐURE+DEŽELIĆA+IVANIĆ+GRAD+IVANIĆ-GRAD</t>
  </si>
  <si>
    <t>http://www.os-gjdezelica-ivanicgrad.skole.hr</t>
  </si>
  <si>
    <t>tajništvo  01/288-16-95</t>
  </si>
  <si>
    <t>01-032-002</t>
  </si>
  <si>
    <t>98576739812</t>
  </si>
  <si>
    <t>MILKE TRNINE 14</t>
  </si>
  <si>
    <t>Vlatka Koletić</t>
  </si>
  <si>
    <t>mailto:ured@os-sbasariceka-ivanicgrad.skole.hr</t>
  </si>
  <si>
    <t>https://www.google.hr/maps/search/Osnovna+škola+Stjepana+Basaričeka+IVANIĆ-GRAD</t>
  </si>
  <si>
    <t>http://www.os-sbasariceka-ivanicgrad.skole.hr/</t>
  </si>
  <si>
    <t>tajništvo  288-18-80, 288-18-81, knjižnica  2885-012</t>
  </si>
  <si>
    <t>01-032-003</t>
  </si>
  <si>
    <t>54154274638</t>
  </si>
  <si>
    <t>GRABERJE IVANIĆKO</t>
  </si>
  <si>
    <t>ZAGREBAČKA 11</t>
  </si>
  <si>
    <t>Martina Novak</t>
  </si>
  <si>
    <t>mailto:ured@os-jbadalica-graberjeivanicko.skole.hr</t>
  </si>
  <si>
    <t>https://www.google.hr/maps/search/OSNOVNA+ŠKOLA+JOSIPA+BADALIĆA+GRABERJE+IVANIĆKO+GRABERJE IVANIĆKO</t>
  </si>
  <si>
    <t>http://www.os-jbadalica-graberjeivanicko.skole.hr</t>
  </si>
  <si>
    <t>01-032-005</t>
  </si>
  <si>
    <t>32571753478</t>
  </si>
  <si>
    <t>POSAVSKI BREGI</t>
  </si>
  <si>
    <t>SAVSKA 70</t>
  </si>
  <si>
    <t>Renata Koić</t>
  </si>
  <si>
    <t>mailto:ured@os-posavski-bregi.skole.hr</t>
  </si>
  <si>
    <t>https://www.google.hr/maps/search/Osnovna+škola+Posavski+Bregi+POSAVSKI BREGI</t>
  </si>
  <si>
    <t>http://www.os-posavski-bregi.skole.hr</t>
  </si>
  <si>
    <t>centrala  01 2829-193</t>
  </si>
  <si>
    <t>01-033-001</t>
  </si>
  <si>
    <t>19572596112</t>
  </si>
  <si>
    <t>ANTE I DAVIDA STARČEVIĆA 16</t>
  </si>
  <si>
    <t>Sanja Sertić</t>
  </si>
  <si>
    <t>mailto:ljbabic@os-ljbabic-jastrebarsko.skole.hr</t>
  </si>
  <si>
    <t>https://www.google.hr/maps/search/Osnovna+škola+Ljubo+Babić+JASTREBARSKO</t>
  </si>
  <si>
    <t/>
  </si>
  <si>
    <t>tajništvo  01/628-12-12, 01/628-46-26</t>
  </si>
  <si>
    <t>01-073-001</t>
  </si>
  <si>
    <t>32251441747</t>
  </si>
  <si>
    <t>IVANA PERKOVCA 90</t>
  </si>
  <si>
    <t>Milena Kolarec</t>
  </si>
  <si>
    <t>mailto:ured@os-bogumil-toni-samobor.skole.hr</t>
  </si>
  <si>
    <t>https://www.google.hr/maps/search/OSNOVNA+ŠKOLA+BOGUMILA+TONIJA+SAMOBOR</t>
  </si>
  <si>
    <t>http://www.os-bogumil-toni-samobor.skole.hr/skola/kontakti</t>
  </si>
  <si>
    <t>tajništvo  01/336-01-51</t>
  </si>
  <si>
    <t>01-073-002</t>
  </si>
  <si>
    <t>69120139439</t>
  </si>
  <si>
    <t>SVETI MARTIN POD OKIĆEM</t>
  </si>
  <si>
    <t>SVETI MARTIN POD OKIĆEM 37B</t>
  </si>
  <si>
    <t>Goran Lesjak</t>
  </si>
  <si>
    <t>mailto:ured@os-msiloboda.skole.hr</t>
  </si>
  <si>
    <t>https://www.google.hr/maps/search/OSNOVNA+ŠKOLA+MIHAELA+ŠILOBODA+SVETI MARTIN POD OKIĆEM</t>
  </si>
  <si>
    <t>tajništvo  3382 346, pedagoginja  3876 583, zbornica  3876 593, knjižnica  3876 564</t>
  </si>
  <si>
    <t>01-073-003</t>
  </si>
  <si>
    <t>18880601256</t>
  </si>
  <si>
    <t>STRAŽNIČKA 14</t>
  </si>
  <si>
    <t>Goran Ivan Matoš</t>
  </si>
  <si>
    <t>mailto:ured@os-samobor.skole.hr</t>
  </si>
  <si>
    <t>https://www.google.hr/maps/search/OSNOVNA+ŠKOLA+SAMOBOR+SAMOBOR</t>
  </si>
  <si>
    <t>http://www.os-samobor.skole.hr</t>
  </si>
  <si>
    <t>tajništvo  01-336-03-14</t>
  </si>
  <si>
    <t>01-073-004</t>
  </si>
  <si>
    <t>43773677601</t>
  </si>
  <si>
    <t>BREGANA</t>
  </si>
  <si>
    <t>LANGOVA 2</t>
  </si>
  <si>
    <t>Igor Matijašić</t>
  </si>
  <si>
    <t>mailto:ured@osmilanalanga.hr</t>
  </si>
  <si>
    <t>https://www.google.hr/maps/search/OSNOVNA+ŠKOLA+MILANA+LANGA+BREGANA</t>
  </si>
  <si>
    <t>http://www.os-mlanga-bregana.skole.hr/</t>
  </si>
  <si>
    <t>tajništvo  337-53-96, pedagog,defektolog,knjižnica  3324 442</t>
  </si>
  <si>
    <t>01-073-005</t>
  </si>
  <si>
    <t>88807540397</t>
  </si>
  <si>
    <t>KREŠIMIRA PURIĆA 13</t>
  </si>
  <si>
    <t>mailto:info@novaskola.hr</t>
  </si>
  <si>
    <t>https://www.google.hr/maps/search/Osnovna+škola+Nova+škola+SAMOBOR</t>
  </si>
  <si>
    <t>http://www.novaskola.hr</t>
  </si>
  <si>
    <t xml:space="preserve">  +385 (0)1 337 4449</t>
  </si>
  <si>
    <t>01-073-006</t>
  </si>
  <si>
    <t>91637206705</t>
  </si>
  <si>
    <t>RUDE</t>
  </si>
  <si>
    <t>RUDE 93</t>
  </si>
  <si>
    <t>mailto:ured@os-rude.skole.hr</t>
  </si>
  <si>
    <t>https://www.google.hr/maps/search/OSNOVNA+ŠKOLA+RUDE+RUDE</t>
  </si>
  <si>
    <t>http://www.	os-rude.skole.hr</t>
  </si>
  <si>
    <t>tajništvo  01/3379110</t>
  </si>
  <si>
    <t>01-087-001</t>
  </si>
  <si>
    <t>01172696565</t>
  </si>
  <si>
    <t>ŠKOLSKA 4</t>
  </si>
  <si>
    <t>Monika Brleković</t>
  </si>
  <si>
    <t>mailto:ured@os-ekvaternika-velikagorica.skole.hr</t>
  </si>
  <si>
    <t>https://www.google.hr/maps/search/OSNOVNA+ŠKOLA+EUGENA+KVATERNIKA+VELIKA GORICA</t>
  </si>
  <si>
    <t>http://www.os-ekvaternika-velikagorica.skole.hr</t>
  </si>
  <si>
    <t>tajništvo  01/622-13-34</t>
  </si>
  <si>
    <t>01-087-002</t>
  </si>
  <si>
    <t>85827068581</t>
  </si>
  <si>
    <t>ŠKOLSKA 1</t>
  </si>
  <si>
    <t>Davor Vidović</t>
  </si>
  <si>
    <t>mailto:ured@os-jhabdelica-velikagorica.skole.hr</t>
  </si>
  <si>
    <t>https://www.google.hr/maps/search/OSNOVNA+ŠKOLA+JURJA+HABDELIĆA+VELIKA GORICA</t>
  </si>
  <si>
    <t>http://www.os-jhabdelica-velikagorica.skole.hr</t>
  </si>
  <si>
    <t>tajništvo   622-12-17, knjžnica  626-05-81, psiholog   6256 363</t>
  </si>
  <si>
    <t>01-087-003</t>
  </si>
  <si>
    <t>78553804115</t>
  </si>
  <si>
    <t>GORNJE PODOTOČJE</t>
  </si>
  <si>
    <t>ŠKOLSKA 20/A</t>
  </si>
  <si>
    <t>Damir Bedić</t>
  </si>
  <si>
    <t>mailto:ured@os-vukovina.skole.hr</t>
  </si>
  <si>
    <t>https://www.google.hr/maps/search/Osnovna+škola+Vukovina+GORNJE PODOTOČJE</t>
  </si>
  <si>
    <t>http://www.os-vukovina.skole.hr/</t>
  </si>
  <si>
    <t>centrala  01/6230-005</t>
  </si>
  <si>
    <t>01-087-004</t>
  </si>
  <si>
    <t>01689534191</t>
  </si>
  <si>
    <t>RUĐERA BOŠKOVIĆA 11</t>
  </si>
  <si>
    <t>Stjepan Maravić</t>
  </si>
  <si>
    <t>mailto:velikagorica@os-nhribara-velikagorica.skole.hr</t>
  </si>
  <si>
    <t>https://www.google.hr/maps/search/Osnovna+škola+Nikole+Hribara+VELIKA GORICA</t>
  </si>
  <si>
    <t>http://www.osnikolehribara.hr</t>
  </si>
  <si>
    <t>tajništvo  01 234-47-14</t>
  </si>
  <si>
    <t>01-087-005</t>
  </si>
  <si>
    <t>40011714464</t>
  </si>
  <si>
    <t>JOSIPA PUCEKOVIĆA 4</t>
  </si>
  <si>
    <t>Snježana Ruklić</t>
  </si>
  <si>
    <t>mailto:ured@os-ekumicica-velikagorica.skole.hr</t>
  </si>
  <si>
    <t>https://www.google.hr/maps/search/Osnovna+škola+Eugena+Kumičića+VELIKA GORICA</t>
  </si>
  <si>
    <t>http://www.os-ekumicica-velikagorica.skole.hr/</t>
  </si>
  <si>
    <t>centrala  01/622-13-02, tajništvo  01/622-13-02, računovodstvo  01/6260-562, pedagog/psiholog  01-6213-963</t>
  </si>
  <si>
    <t>01-087-006</t>
  </si>
  <si>
    <t>52683063746</t>
  </si>
  <si>
    <t>VELIKA MLAKA</t>
  </si>
  <si>
    <t>BRUNE BUŠIĆA 7</t>
  </si>
  <si>
    <t>Zrinka Šućur</t>
  </si>
  <si>
    <t>mailto:ured@os-velika-mlaka.skole.hr</t>
  </si>
  <si>
    <t>https://www.google.hr/maps/search/Osnovna+škola+VELIKA+MLAKA+VELIKA MLAKA</t>
  </si>
  <si>
    <t>http://www.os-velika-mlaka.skole.hr</t>
  </si>
  <si>
    <t>tajništvo  623-56-06</t>
  </si>
  <si>
    <t>01-087-007</t>
  </si>
  <si>
    <t>14772335018</t>
  </si>
  <si>
    <t>NOVO ČIČE</t>
  </si>
  <si>
    <t>TRG ANTUNA CVETKOVIĆA 27</t>
  </si>
  <si>
    <t>Sanja Povoljnjak</t>
  </si>
  <si>
    <t>mailto:ured@os-novo-cice.skole.hr</t>
  </si>
  <si>
    <t>https://www.google.hr/maps/search/Osnovna+škola+Novo+Čiče+NOVO ČIČE</t>
  </si>
  <si>
    <t>http://www.os-novo-cice.skole.hr</t>
  </si>
  <si>
    <t>zbornica  01/6231 457, tajništvo  01/6231 420, pedagog  01/6231 458, psiholog  01/6237 748, računovodstvo  01/6233 141, knjižnica  01/6237 741, kuhinja  01/6237 740</t>
  </si>
  <si>
    <t>01-087-010</t>
  </si>
  <si>
    <t>34608747445</t>
  </si>
  <si>
    <t>ŠĆITARJEVO</t>
  </si>
  <si>
    <t>ŠĆITARJEVO 104</t>
  </si>
  <si>
    <t>Mario Ivić</t>
  </si>
  <si>
    <t>https://www.google.hr/maps/search/Osnovna+škola+ŠĆITARJEVO+ŠĆITARJEVO</t>
  </si>
  <si>
    <t>tajništvo i centrala  +385(01)62 58 235, računovodstvo  +385(01)62 58 778</t>
  </si>
  <si>
    <t>01-087-011</t>
  </si>
  <si>
    <t>28129388615</t>
  </si>
  <si>
    <t>ZAGREBAČKA 90</t>
  </si>
  <si>
    <t>Nikolina Vučković-Barišić</t>
  </si>
  <si>
    <t>mailto:czoo.vg@gmail.com</t>
  </si>
  <si>
    <t>https://www.google.hr/maps/search/CENTAR+ZA+ODGOJ+I+OBRAZOVANJE+VELIKA+GORICA+VELIKA GORICA</t>
  </si>
  <si>
    <t>http://www.centar-odgojiobrazovanje-velikagorica.skole.hr</t>
  </si>
  <si>
    <t>centrala  622-14-33</t>
  </si>
  <si>
    <t>01-094-001</t>
  </si>
  <si>
    <t>24472898565</t>
  </si>
  <si>
    <t>TRG PETRA ZRINSKOG 2</t>
  </si>
  <si>
    <t>Žarko Popović</t>
  </si>
  <si>
    <t>centrala  01/279-14-33, 279-10-27, tajništvo  01/279-14-33, 279-10-27</t>
  </si>
  <si>
    <t>01-094-003</t>
  </si>
  <si>
    <t>49654192521</t>
  </si>
  <si>
    <t>Edina Operta</t>
  </si>
  <si>
    <t>centrala  01/279-29-29, 279-29-39, tajništvo  01/279-29-29, 279-29-39</t>
  </si>
  <si>
    <t>01-108-001</t>
  </si>
  <si>
    <t>18993083392</t>
  </si>
  <si>
    <t>VLADIMIRA NAZORA 2A</t>
  </si>
  <si>
    <t>Danijela Adžijević</t>
  </si>
  <si>
    <t>mailto:ured@os-aaugustincica-zapresic.skole.hr</t>
  </si>
  <si>
    <t>https://www.google.hr/maps/search/Osnovna+škola+Antuna+Augustinčića+ZAPREŠIĆ</t>
  </si>
  <si>
    <t>01-108-002</t>
  </si>
  <si>
    <t>11090108512</t>
  </si>
  <si>
    <t>LJUDEVITA GAJA 2</t>
  </si>
  <si>
    <t>Đurđica Šepac</t>
  </si>
  <si>
    <t>mailto:tajnistvo@os-ljudevita-gaja-zapresic.skole.hr</t>
  </si>
  <si>
    <t>https://www.google.hr/maps/search/OSNOVNA+ŠKOLA+LJUDEVITA+GAJA+ZAPREŠIĆ</t>
  </si>
  <si>
    <t>tajništvo  01/3355-655</t>
  </si>
  <si>
    <t>01-108-004</t>
  </si>
  <si>
    <t>03982004497</t>
  </si>
  <si>
    <t>KUPLJENOVO</t>
  </si>
  <si>
    <t>MATIJE GUPCA 53</t>
  </si>
  <si>
    <t>mailto:kupljenovo@os-kupljenovo.skole.hr</t>
  </si>
  <si>
    <t>https://www.google.hr/maps/search/Osnovna+škola+Kupljenovo+KUPLJENOVO</t>
  </si>
  <si>
    <t>http://www.os-kupljenovo.skole.hr</t>
  </si>
  <si>
    <t>tajništvo  01/ 339-36-52</t>
  </si>
  <si>
    <t>01-109-001</t>
  </si>
  <si>
    <t>19247339828</t>
  </si>
  <si>
    <t>I. GUNDULIĆA 2</t>
  </si>
  <si>
    <t>Gordana Čosić</t>
  </si>
  <si>
    <t>mailto:osnovna.skola.zelina@zg.t-com.hr</t>
  </si>
  <si>
    <t>https://www.google.hr/maps/search/OSNOVNA+ŠKOLA+DRAGUTINA+DOMJANIĆA+SVETI IVAN ZELINA</t>
  </si>
  <si>
    <t>tajništvo  206-11-09, knjižnica  206-16-40, informatička učionica  206-17-40</t>
  </si>
  <si>
    <t>01-109-002</t>
  </si>
  <si>
    <t>04051229140</t>
  </si>
  <si>
    <t>DONJA ZELINA</t>
  </si>
  <si>
    <t>DRAGUTINA STRAŽIMIRA 24</t>
  </si>
  <si>
    <t>Lidija Smrndić</t>
  </si>
  <si>
    <t>mailto:ured@os-ksdjalski-donjazelina.skole.hr</t>
  </si>
  <si>
    <t>https://www.google.hr/maps/search/OSNOVNA+ŠKOLA+KSAVERA+ŠANDORA+ĐALSKOG+DONJA ZELINA</t>
  </si>
  <si>
    <t>http://www.os-ksdjalski-donjazelina.skole.hr</t>
  </si>
  <si>
    <t>tajništvo  206-50-19, ostali  202-07-95</t>
  </si>
  <si>
    <t>01-151-001</t>
  </si>
  <si>
    <t>84672704356</t>
  </si>
  <si>
    <t>BRDOVEC</t>
  </si>
  <si>
    <t>ŠENKOVEC</t>
  </si>
  <si>
    <t>ZAGREBAČKA 30</t>
  </si>
  <si>
    <t>Vesna Javor</t>
  </si>
  <si>
    <t>mailto:ured@os-iperkovca-senkovec.skole.hr</t>
  </si>
  <si>
    <t>https://www.google.hr/maps/search/Osnovna+škola+Ivana+Perkovca+ŠENKOVEC</t>
  </si>
  <si>
    <t>01-151-002</t>
  </si>
  <si>
    <t>75150034608</t>
  </si>
  <si>
    <t>PRIGORJE BRDOVEČKO</t>
  </si>
  <si>
    <t>KOLODVORSKA 31</t>
  </si>
  <si>
    <t>mailto:ured@os-ibmazuranic-prigorjebrdovecko.skole.hr</t>
  </si>
  <si>
    <t>https://www.google.hr/maps/search/Osnovna+škola+Ivane+Brlić-Mažuranić+PRIGORJE BRDOVEČKO</t>
  </si>
  <si>
    <t>http://www.os-ibmazuranic-prigorjebrdovecko.skole.hr</t>
  </si>
  <si>
    <t>tajništvo  01/3397-305, ostali  01/3395-787 (pš laduč)</t>
  </si>
  <si>
    <t>01-151-003</t>
  </si>
  <si>
    <t>84055768255</t>
  </si>
  <si>
    <t>ILIJE GREGORIĆA 28</t>
  </si>
  <si>
    <t>Andrej Peklić</t>
  </si>
  <si>
    <t>mailto:osnovna.skola-pavao.belas@zg.t-com.hr</t>
  </si>
  <si>
    <t>https://www.google.hr/maps/search/OSNOVNA+ŠKOLA+PAVAO+BELAS+BRDOVEC</t>
  </si>
  <si>
    <t>http://www.os-pavao-belas.skole.hr/</t>
  </si>
  <si>
    <t xml:space="preserve">  33 15 216</t>
  </si>
  <si>
    <t>01-152-001</t>
  </si>
  <si>
    <t>46613109380</t>
  </si>
  <si>
    <t>RUGVICA</t>
  </si>
  <si>
    <t>POSAVSKA 2</t>
  </si>
  <si>
    <t>mailto:os-rugvica@os-rugvica.skole.hr</t>
  </si>
  <si>
    <t>https://www.google.hr/maps/search/Osnovna+škola+Rugvica+RUGVICA</t>
  </si>
  <si>
    <t>http://www.os-rugvica.skole.hr</t>
  </si>
  <si>
    <t>tajništvo  01/276-00-59; 01/277-55-33; 01</t>
  </si>
  <si>
    <t>01-153-001</t>
  </si>
  <si>
    <t>88416031045</t>
  </si>
  <si>
    <t>BRCKOVLJANI</t>
  </si>
  <si>
    <t>BOŽJAKOVINA</t>
  </si>
  <si>
    <t>DOMAĆINSKA 1</t>
  </si>
  <si>
    <t>Jure Mišković</t>
  </si>
  <si>
    <t>mailto:skola@os-stjepan-radic-bozjakovina.skole.hr</t>
  </si>
  <si>
    <t>https://www.google.hr/maps/search/Osnovna+škola+Stjepan+Radić+BOŽJAKOVINA</t>
  </si>
  <si>
    <t>http://www.os-stjepan-radic-bozjakovina.skole.hr</t>
  </si>
  <si>
    <t>matična škola  01/276-34-56</t>
  </si>
  <si>
    <t>01-155-001</t>
  </si>
  <si>
    <t>00402533812</t>
  </si>
  <si>
    <t>PUŠĆA</t>
  </si>
  <si>
    <t>DONJA PUŠĆA</t>
  </si>
  <si>
    <t>ZAGORSKA 2</t>
  </si>
  <si>
    <t>Arsen Šarunić</t>
  </si>
  <si>
    <t>mailto:ured@os-pusca-donja.skole.hr</t>
  </si>
  <si>
    <t>https://www.google.hr/maps/search/Osnovna+škola+Pušća+DONJA PUŠĆA</t>
  </si>
  <si>
    <t>http://www.os-pusca-donja.skole.hr/</t>
  </si>
  <si>
    <t>tajništvo  01/339-29-17, ostali  01/3392-917 . 01/3310-797,   013392-917,   mob. mš  pušća 099/ 2725-078</t>
  </si>
  <si>
    <t>01-156-001</t>
  </si>
  <si>
    <t>54650597584</t>
  </si>
  <si>
    <t>SVETA NEDELJA</t>
  </si>
  <si>
    <t>SVETONEDELJSKA 21</t>
  </si>
  <si>
    <t>Anica Magdalenić</t>
  </si>
  <si>
    <t>mailto:ured@os-sveta-nedelja.skole.hr</t>
  </si>
  <si>
    <t>https://www.google.hr/maps/search/Osnovna+škola+Sveta+Nedelja+SVETA NEDELJA</t>
  </si>
  <si>
    <t>tajništvo, pedagog  337-08-66, 337-07-62</t>
  </si>
  <si>
    <t>01-157-001</t>
  </si>
  <si>
    <t>21491584612</t>
  </si>
  <si>
    <t>KLINČA SELA</t>
  </si>
  <si>
    <t>AMRUŠEVA 32</t>
  </si>
  <si>
    <t>Ivo Karača</t>
  </si>
  <si>
    <t>mailto:ured@os-klinca-sela.skole.hr</t>
  </si>
  <si>
    <t>https://www.google.hr/maps/search/OSNOVNA+ŠKOLA+KLINČA+SELA+KLINČA SELA</t>
  </si>
  <si>
    <t>http://www.os-klinca-sela.skole.hr</t>
  </si>
  <si>
    <t>tajništvo  6586959</t>
  </si>
  <si>
    <t>01-158-001</t>
  </si>
  <si>
    <t>79633615830</t>
  </si>
  <si>
    <t>PISAROVINA</t>
  </si>
  <si>
    <t>ZAGREBAČKA 12</t>
  </si>
  <si>
    <t>Branka Smolković Cerovski</t>
  </si>
  <si>
    <t>mailto:ured@os-vladimir-nazor-pisarovina.skole.hr</t>
  </si>
  <si>
    <t>https://www.google.hr/maps/search/Osnovna+škola+Vladimir+Nazor+PISAROVINA</t>
  </si>
  <si>
    <t>tajništvo  01/629-10-10</t>
  </si>
  <si>
    <t>01-159-001</t>
  </si>
  <si>
    <t>58957365765</t>
  </si>
  <si>
    <t>KRAŠIĆ</t>
  </si>
  <si>
    <t>KRAŠIĆ BB</t>
  </si>
  <si>
    <t>Helena Beketić</t>
  </si>
  <si>
    <t>mailto:ured@os-alojzije-stepinac-krasic.skole.hr</t>
  </si>
  <si>
    <t>https://www.google.hr/maps/search/Osnovna+škola+Kardinal+Alojzije+Stepinac+KRAŠIĆ</t>
  </si>
  <si>
    <t>http://www.os-alojzije-stepinac-krasic.skole.hr/</t>
  </si>
  <si>
    <t>centrala  01/627-00-05, tajništvo  01/627-00-05</t>
  </si>
  <si>
    <t>01-160-001</t>
  </si>
  <si>
    <t>08794106777</t>
  </si>
  <si>
    <t>NOVAKI, ŠKOLSKA 4</t>
  </si>
  <si>
    <t>mailto:ured@os-vladimir-descak.skole.hr</t>
  </si>
  <si>
    <t>https://www.google.hr/maps/search/Osnovna+škola+Vladimir+Deščak+SVETA NEDELJA</t>
  </si>
  <si>
    <t>http://www.os-vladimir-descak.skole.hr</t>
  </si>
  <si>
    <t xml:space="preserve">  01/3372-040</t>
  </si>
  <si>
    <t>01-163-001</t>
  </si>
  <si>
    <t>96080500506</t>
  </si>
  <si>
    <t>GRADEC</t>
  </si>
  <si>
    <t>GRADEC 93 A</t>
  </si>
  <si>
    <t>Vlado Starešec</t>
  </si>
  <si>
    <t>mailto:ured@os-gradec.skole.hr</t>
  </si>
  <si>
    <t>https://www.google.hr/maps/search/Osnovna+škola+Gradec+GRADEC</t>
  </si>
  <si>
    <t>http://www.os-gradec.skole.hr</t>
  </si>
  <si>
    <t>tajništvo  2797-034, ostali   2794-322, 2794-323,2728-855</t>
  </si>
  <si>
    <t>01-164-001</t>
  </si>
  <si>
    <t>79101135706</t>
  </si>
  <si>
    <t>DUBRAVA</t>
  </si>
  <si>
    <t>SV. MARGARETE 15</t>
  </si>
  <si>
    <t>Marijana Kozumplik Kemenović</t>
  </si>
  <si>
    <t>mailto:os-dubrava@os-dubrava.skole.hr</t>
  </si>
  <si>
    <t>https://www.google.hr/maps/search/Osnovna+škola+Dubrava+DUBRAVA</t>
  </si>
  <si>
    <t>tajništvo  01/2725-219, pedagog  01/2790-634, knjižnica  01/2790-634, računovodstvo  01/2726-200</t>
  </si>
  <si>
    <t>01-166-001</t>
  </si>
  <si>
    <t>51347933063</t>
  </si>
  <si>
    <t>JAKOVLJE</t>
  </si>
  <si>
    <t>STUBIČKA CESTA 2</t>
  </si>
  <si>
    <t>Ljiljana Klepac</t>
  </si>
  <si>
    <t>mailto:ured@os-jakovlje.skole.hr</t>
  </si>
  <si>
    <t>https://www.google.hr/maps/search/Osnovna+škola+Jakovlje+JAKOVLJE</t>
  </si>
  <si>
    <t>http://www.os-jakovlje.skole.hr/</t>
  </si>
  <si>
    <t>tajništvo  01/335-12-00, pedagog škole  01/3391-196</t>
  </si>
  <si>
    <t>01-198-001</t>
  </si>
  <si>
    <t>17958386273</t>
  </si>
  <si>
    <t>KLOŠTAR IVANIĆ</t>
  </si>
  <si>
    <t>ŠKOLSKA 20</t>
  </si>
  <si>
    <t>Tatjana Bakarić</t>
  </si>
  <si>
    <t>mailto:ured@os-brace-radica-klostarivanic.skole.hr</t>
  </si>
  <si>
    <t>https://www.google.hr/maps/search/Osnovna+škola+braće+Radića+KLOŠTAR IVANIĆ</t>
  </si>
  <si>
    <t>tajništvo  2829 294, pedagog  2830 149</t>
  </si>
  <si>
    <t>01-199-001</t>
  </si>
  <si>
    <t>42145732183</t>
  </si>
  <si>
    <t>KRIŽ</t>
  </si>
  <si>
    <t>ŠKOLSKA 10</t>
  </si>
  <si>
    <t>Zlatko Hasan</t>
  </si>
  <si>
    <t>mailto:os-kriz-001@os-mtrnine-kriz.skole.hr</t>
  </si>
  <si>
    <t>https://www.google.hr/maps/search/Osnovna+škola+MILKE+TRNINE+KRIŽ</t>
  </si>
  <si>
    <t>http://www.os-mtrnine-kriz.skole.hr/</t>
  </si>
  <si>
    <t>ljiljana rendulić-kolarić - pe  01-282-44-04, katarina kerhač - logoped  01 2830151, martina rogić- knjižničar  01 28 24 126</t>
  </si>
  <si>
    <t>01-539-001</t>
  </si>
  <si>
    <t>63030148683</t>
  </si>
  <si>
    <t>MARIJA GORICA</t>
  </si>
  <si>
    <t>GORIČKI TRG 3</t>
  </si>
  <si>
    <t>Jasna Horvat</t>
  </si>
  <si>
    <t>mailto:ured@os-akovacica-mgorica.skole.hr</t>
  </si>
  <si>
    <t>https://www.google.hr/maps/search/Osnovna+škola+Ante+Kovačića+MARIJA GORICA</t>
  </si>
  <si>
    <t>http://www.os-akovacica-mgorica.skole.hr</t>
  </si>
  <si>
    <t>tajništvo  01/3396-987, računovodstvo  01/5624-883</t>
  </si>
  <si>
    <t>01-544-001</t>
  </si>
  <si>
    <t>43364262870</t>
  </si>
  <si>
    <t>POKUPSKO</t>
  </si>
  <si>
    <t>POKUPSKO 37/A</t>
  </si>
  <si>
    <t>Štefica Facko Vrban</t>
  </si>
  <si>
    <t>mailto:ured@os-pokupsko.skole.hr</t>
  </si>
  <si>
    <t>https://www.google.hr/maps/search/Osnovna+škola+POKUPSKO+POKUPSKO</t>
  </si>
  <si>
    <t>http://www.os-pokupsko.hr</t>
  </si>
  <si>
    <t>tajništvo  0916266136</t>
  </si>
  <si>
    <t>01-545-001</t>
  </si>
  <si>
    <t>52674836298</t>
  </si>
  <si>
    <t>KRAVARSKO</t>
  </si>
  <si>
    <t>GAJEVO 2</t>
  </si>
  <si>
    <t>Nikola Tonković</t>
  </si>
  <si>
    <t>mailto:ured@os-skolara-kravarsko.skole.hr</t>
  </si>
  <si>
    <t>https://www.google.hr/maps/search/OSNOVNA+ŠKOLA+Slavka+Kolara+KRAVARSKO</t>
  </si>
  <si>
    <t>http://www.os-skolara-kravarsko.skole.hr</t>
  </si>
  <si>
    <t>tajništvo  01/6237-335, pedagog, zbornica, knjižnica  01/6237-395</t>
  </si>
  <si>
    <t>01-547-001</t>
  </si>
  <si>
    <t>68705361830</t>
  </si>
  <si>
    <t>BISTRA</t>
  </si>
  <si>
    <t>POLJANICA BISTRANSKA</t>
  </si>
  <si>
    <t>BISTRANSKA 30</t>
  </si>
  <si>
    <t>Eduard Kovačević</t>
  </si>
  <si>
    <t>mailto:tajnistvo@os-bistra.skole.hr</t>
  </si>
  <si>
    <t>https://www.google.hr/maps/search/Osnovna+škola+Bistra+POLJANICA BISTRANSKA</t>
  </si>
  <si>
    <t>tajništvo  3390-016</t>
  </si>
  <si>
    <t>01-548-001</t>
  </si>
  <si>
    <t>49289776013</t>
  </si>
  <si>
    <t>LUKA</t>
  </si>
  <si>
    <t>TRG SV. ROKA 3</t>
  </si>
  <si>
    <t>mailto:skolaluka@os-luka.skole.hr</t>
  </si>
  <si>
    <t>https://www.google.hr/maps/search/Osnovna+škola+Luka+LUKA</t>
  </si>
  <si>
    <t>tajništvo  01/3394-940, računovodstvo  01/3394-924, zbornica  01/3393-474</t>
  </si>
  <si>
    <t>01-550-001</t>
  </si>
  <si>
    <t>21975582247</t>
  </si>
  <si>
    <t>BEDENICA</t>
  </si>
  <si>
    <t>BEDENICA 111</t>
  </si>
  <si>
    <t>Krunoslav Ujlaki</t>
  </si>
  <si>
    <t>mailto:ured@os-bedenica.skole.hr</t>
  </si>
  <si>
    <t>https://www.google.hr/maps/search/Osnovna+škola+Bedenica+BEDENICA</t>
  </si>
  <si>
    <t>tajništvo  01/2043-560, računovodstvo  01/2043 532, pedagog  01/2043 562, zbornica  01/2064-263</t>
  </si>
  <si>
    <t>KRAPINSKO-ZAGORSKA</t>
  </si>
  <si>
    <t>02-014-001</t>
  </si>
  <si>
    <t>26580296546</t>
  </si>
  <si>
    <t>DONJA STUBICA</t>
  </si>
  <si>
    <t>TOPLIČKA 27</t>
  </si>
  <si>
    <t>Sonja Martinek</t>
  </si>
  <si>
    <t>mailto:ured1@os-donja-stubica.skole.hr</t>
  </si>
  <si>
    <t>https://www.google.hr/maps/search/OSNOVNA+ŠKOLA+DONJA+STUBICA+DONJA STUBICA</t>
  </si>
  <si>
    <t>http://www.os-donja-stubica.skole.hr</t>
  </si>
  <si>
    <t>centrala  049/286-201, tajništvo  049/286-201, školska knjižnica  049/287-723</t>
  </si>
  <si>
    <t>02-014-004</t>
  </si>
  <si>
    <t>07409431299</t>
  </si>
  <si>
    <t>STUBIČKE TOPLICE</t>
  </si>
  <si>
    <t>STRMEČKA CESTA 5 A</t>
  </si>
  <si>
    <t>Brigitte Gmaz</t>
  </si>
  <si>
    <t>mailto:skola@os-stubicke-toplice.skole.hr</t>
  </si>
  <si>
    <t>https://www.google.hr/maps/search/Osnovna+škola+Vladimir+Bosnar+Stubičke+Toplice+STUBIČKE TOPLICE</t>
  </si>
  <si>
    <t>http://www.os-stubicke-toplice.skole.hr</t>
  </si>
  <si>
    <t>02-035-001</t>
  </si>
  <si>
    <t>91051804100</t>
  </si>
  <si>
    <t>KLANJEC</t>
  </si>
  <si>
    <t>ULICA LIJEPE NAŠE 41</t>
  </si>
  <si>
    <t>Melita Ulama</t>
  </si>
  <si>
    <t>mailto:skola@os-amihanovica-klanjec.skole.hr</t>
  </si>
  <si>
    <t>https://www.google.hr/maps/search/Osnovna+škola+Antuna+Mihanovića+KLANJEC</t>
  </si>
  <si>
    <t>http://www.os-amihanovica-klanjec.skole.hr</t>
  </si>
  <si>
    <t>centrala  049/550-332, tajništvo  049/550-332</t>
  </si>
  <si>
    <t>02-040-001</t>
  </si>
  <si>
    <t>32521501383</t>
  </si>
  <si>
    <t>IVANA VRENCEA 1</t>
  </si>
  <si>
    <t>Matilda Juričev Žigman</t>
  </si>
  <si>
    <t>mailto:ured@os-acesarca-kr.skole.hr</t>
  </si>
  <si>
    <t>https://www.google.hr/maps/search/Osnovna+škola+Augusta+Cesarca,+Krapina+KRAPINA</t>
  </si>
  <si>
    <t>http://www.os-acesarca-kr.skole.hr/</t>
  </si>
  <si>
    <t>centrala  049/371-004, tajništvo  049/371-004</t>
  </si>
  <si>
    <t>02-040-002</t>
  </si>
  <si>
    <t>68206344969</t>
  </si>
  <si>
    <t>TRG STJEPANA RADIĆA 1</t>
  </si>
  <si>
    <t>mailto:ured@os-ljudevit-gaj-kr.skole.hr</t>
  </si>
  <si>
    <t>https://www.google.hr/maps/search/Osnovna+škola+Ljudevit+Gaj+u+Krapini+KRAPINA</t>
  </si>
  <si>
    <t>centrala  049/370-618, tajništvo  049/370-618</t>
  </si>
  <si>
    <t>02-097-001</t>
  </si>
  <si>
    <t>59587812513</t>
  </si>
  <si>
    <t>ĐAČKI PUT 1</t>
  </si>
  <si>
    <t>Tomislav Polanović</t>
  </si>
  <si>
    <t>mailto:ured@os-ksaver-sandor-djalski-zabok.skole.hr</t>
  </si>
  <si>
    <t>https://www.google.hr/maps/search/Osnovna+škola+Ksavera+Šandora+Gjalskog+ZABOK</t>
  </si>
  <si>
    <t>centrala  049/221-050, tajništvo  049/221-050, centrala  049/500641</t>
  </si>
  <si>
    <t>02-110-001</t>
  </si>
  <si>
    <t>52399386937</t>
  </si>
  <si>
    <t>ZLATAR-BISTRICA</t>
  </si>
  <si>
    <t>VLADIMIRA NAZORA 10</t>
  </si>
  <si>
    <t>Jasna Kokot Pelko</t>
  </si>
  <si>
    <t>mailto:ured@os-zlatar-bistrica.skole.hr</t>
  </si>
  <si>
    <t>https://www.google.hr/maps/search/Osnovna+škola+Zlatar+Bistrica+ZLATAR-BISTRICA</t>
  </si>
  <si>
    <t>http://www.os-zlatar-bistrica.skole.hr/</t>
  </si>
  <si>
    <t>centrala  049/461-749, tajništvo  049/461-749, defektolog  500-432</t>
  </si>
  <si>
    <t>02-123-001</t>
  </si>
  <si>
    <t>49697472944</t>
  </si>
  <si>
    <t>DRAGUTINA KUNOVIĆA 8</t>
  </si>
  <si>
    <t>mailto:ured.ospregrada@skole.hr</t>
  </si>
  <si>
    <t>https://www.google.hr/maps/search/OSNOVNA+ŠKOLA+JANKA+LESKOVARA+PREGRADA</t>
  </si>
  <si>
    <t>http://www.os-pregrada.skole.hr/</t>
  </si>
  <si>
    <t xml:space="preserve"> tajništvo  049 376114</t>
  </si>
  <si>
    <t>02-167-001</t>
  </si>
  <si>
    <t>27514975394</t>
  </si>
  <si>
    <t>GAJEVA 13</t>
  </si>
  <si>
    <t>Ivan Paradi</t>
  </si>
  <si>
    <t>https://www.google.hr/maps/search/OSNOVNA+ŠKOLA+BEDEKOVČINA+BEDEKOVČINA</t>
  </si>
  <si>
    <t>http://www.os-bedekovcina.skole.hr/</t>
  </si>
  <si>
    <t>centrala  049/588-222, tajništvo  049/588-222, računovodstvo  049/588-202</t>
  </si>
  <si>
    <t>02-167-002</t>
  </si>
  <si>
    <t>34947430654</t>
  </si>
  <si>
    <t>BRESTOVEC OREHOVIČKI</t>
  </si>
  <si>
    <t>BRESTOVEC OREHOVIČKI 40</t>
  </si>
  <si>
    <t>Zdenko Kobeščak</t>
  </si>
  <si>
    <t>mailto:ured@os-sradica-brestovec.skole.hr</t>
  </si>
  <si>
    <t>https://www.google.hr/maps/search/Osnovna+škola+Stjepana+Radića+Brestovec+Orehovički+BRESTOVEC OREHOVIČKI</t>
  </si>
  <si>
    <t>http://www.os-sradica-brestovec.skole.hr/</t>
  </si>
  <si>
    <t>tajništvo  049/238-149</t>
  </si>
  <si>
    <t>02-168-001</t>
  </si>
  <si>
    <t>25185975313</t>
  </si>
  <si>
    <t>BUDINŠČINA</t>
  </si>
  <si>
    <t>BUDINŠĆINA</t>
  </si>
  <si>
    <t>BUDINŠČINA 18C</t>
  </si>
  <si>
    <t>mailto:ured@os-vnazor-budinscina.skole.hr</t>
  </si>
  <si>
    <t>https://www.google.hr/maps/search/Osnovna+škola+VLADIMIR+NAZOR+BUDINŠČINA+BUDINŠĆINA</t>
  </si>
  <si>
    <t>http://www.os-vnazor-budinscina.skole.hr/</t>
  </si>
  <si>
    <t>centrala  049/459-113, tajništvo  049/459-113, ostali  049/459-308</t>
  </si>
  <si>
    <t>03599152506</t>
  </si>
  <si>
    <t>ZAJEZDA</t>
  </si>
  <si>
    <t>ZAJEZDA 31</t>
  </si>
  <si>
    <t>Denis Sušac</t>
  </si>
  <si>
    <t>mailto:zajezda@kr.t-com.hr</t>
  </si>
  <si>
    <t>https://www.google.hr/maps/search/CENTAR+ZA+ODGOJ+I+OBRAZOVANJE+ZAJEZDA+ZAJEZDA</t>
  </si>
  <si>
    <t>centrala i telefax  049/459-002, stručna služba  049 458-115, računovodstvo  049 458-246</t>
  </si>
  <si>
    <t>02-169-001</t>
  </si>
  <si>
    <t>38859983763</t>
  </si>
  <si>
    <t>DESINIĆ</t>
  </si>
  <si>
    <t>RATKAJEVA 8</t>
  </si>
  <si>
    <t>Anica Karažija</t>
  </si>
  <si>
    <t>mailto:ured@os-djure-prejca-desinic.skole.hr</t>
  </si>
  <si>
    <t>https://www.google.hr/maps/search/OSNOVNA+ŠKOLA+ĐURE+PREJCA+DESINIĆ+DESINIĆ</t>
  </si>
  <si>
    <t>02-170-001</t>
  </si>
  <si>
    <t>84825610611</t>
  </si>
  <si>
    <t>ĐURMANEC</t>
  </si>
  <si>
    <t>Krešimir Kralj</t>
  </si>
  <si>
    <t>mailto:ured@os-djurmanec.skole.hr</t>
  </si>
  <si>
    <t>https://www.google.hr/maps/search/OSNOVNA+ŠKOLA+ĐURMANEC+ĐURMANEC</t>
  </si>
  <si>
    <t>http://www.os-djurmanec.skole.hr</t>
  </si>
  <si>
    <t>tajnik  049/346-003</t>
  </si>
  <si>
    <t>02-171-001</t>
  </si>
  <si>
    <t>93929174665</t>
  </si>
  <si>
    <t>GORNJA STUBICA</t>
  </si>
  <si>
    <t>MATIJE GUPCA 2</t>
  </si>
  <si>
    <t>Sanja Knezić</t>
  </si>
  <si>
    <t>mailto:ravnateljica@os-mgupca-gornjastubica.skole.hr</t>
  </si>
  <si>
    <t>https://www.google.hr/maps/search/Osnovna+škola+Matije+Gupca+GORNJA STUBICA</t>
  </si>
  <si>
    <t>http://www.os-mgupca-gornjastubica.skole.hr/</t>
  </si>
  <si>
    <t>centrala  049/289-164, tajništvo  049/289-164, ostali  049/289-541</t>
  </si>
  <si>
    <t>02-172-001</t>
  </si>
  <si>
    <t>10252520738</t>
  </si>
  <si>
    <t>HUM NA SUTLI</t>
  </si>
  <si>
    <t>HUM NA SUTLI 152/1</t>
  </si>
  <si>
    <t>Biserka Špiljak</t>
  </si>
  <si>
    <t>mailto:ured@os-vkovacica-humnasutli.skole.hr</t>
  </si>
  <si>
    <t>https://www.google.hr/maps/search/OSNOVNA+ŠKOLA+VIKTORA+KOVAČIĆA+HUM NA SUTLI</t>
  </si>
  <si>
    <t>http://www.os-vkovacica-humnasutli.skole.hr</t>
  </si>
  <si>
    <t>tajništvo  049/341-162, ostali - računovodstvo, zborni  049/300-873, 300-874, 300-875</t>
  </si>
  <si>
    <t>02-174-001</t>
  </si>
  <si>
    <t>12109447077</t>
  </si>
  <si>
    <t>KRALJEVEC NA SUTLI</t>
  </si>
  <si>
    <t>KRALJEVEC NA SUTLI 125</t>
  </si>
  <si>
    <t>mailto:skola@os-pstoosa-kraljevecnasutli.skole.hr</t>
  </si>
  <si>
    <t>https://www.google.hr/maps/search/Osnovna+škola+PAVLA+ŠTOOSA+KRALJEVEC NA SUTLI</t>
  </si>
  <si>
    <t>tajništvo  049/554-086, ostali  049/554-021</t>
  </si>
  <si>
    <t>02-175-001</t>
  </si>
  <si>
    <t>11758881611</t>
  </si>
  <si>
    <t>TUHELJ</t>
  </si>
  <si>
    <t>TUHELJ 54</t>
  </si>
  <si>
    <t>Snježana Romić</t>
  </si>
  <si>
    <t>mailto:ured@os-lijepa-nasa-tuhelj.skole.hr</t>
  </si>
  <si>
    <t>https://www.google.hr/maps/search/Osnovna+škola+LIJEPA+NAŠA+TUHELJ</t>
  </si>
  <si>
    <t>centrala  049/556-218, tajništvo  049/556-218, stručna služba  049/500-567</t>
  </si>
  <si>
    <t>02-177-001</t>
  </si>
  <si>
    <t>41491060540</t>
  </si>
  <si>
    <t>MATIJE GUPCA 6</t>
  </si>
  <si>
    <t>Zoran Vuger</t>
  </si>
  <si>
    <t>mailto:ured@os-konjscina.skole.hr</t>
  </si>
  <si>
    <t>https://www.google.hr/maps/search/OSNOVNA+ŠKOLA+KONJŠČINA+KONJŠČINA</t>
  </si>
  <si>
    <t>centrala  049/465-116</t>
  </si>
  <si>
    <t>02-178-001</t>
  </si>
  <si>
    <t>46106875125</t>
  </si>
  <si>
    <t>KRAPINSKE TOPLICE</t>
  </si>
  <si>
    <t>Samson Štibohar</t>
  </si>
  <si>
    <t>mailto:skola@os-krapinske-toplice.skole.hr</t>
  </si>
  <si>
    <t>https://www.google.hr/maps/search/OSNOVNA+ŠKOLA+KRAPINSKE+TOPLICE+KRAPINSKE TOPLICE</t>
  </si>
  <si>
    <t>http://www.os-krapinske-toplice.skole.hr</t>
  </si>
  <si>
    <t>tajništvo  049/232-160, ostali  049/500-581,500-582</t>
  </si>
  <si>
    <t>02-178-003</t>
  </si>
  <si>
    <t>98491896949</t>
  </si>
  <si>
    <t>Antun Zupanc</t>
  </si>
  <si>
    <t>mailto:ured@centar-krapinske-toplice-kr.skole.hr</t>
  </si>
  <si>
    <t>https://www.google.hr/maps/search/Centar+za+odgoj+i+obrazovanje+Krapinske+Toplice+KRAPINSKE TOPLICE</t>
  </si>
  <si>
    <t>http://www.centar-krapinske-toplice-kr.skole.hr/</t>
  </si>
  <si>
    <t>telefon cookt-a  049/ 500-667</t>
  </si>
  <si>
    <t>02-179-001</t>
  </si>
  <si>
    <t>21673601455</t>
  </si>
  <si>
    <t>LOBOR</t>
  </si>
  <si>
    <t>TRG SV. ANE 28</t>
  </si>
  <si>
    <t>mailto:ured@os-fhorvata-kisa-lobor.skole.hr</t>
  </si>
  <si>
    <t>https://www.google.hr/maps/search/Osnovna+škola+Franje+Horvata+Kiša+LOBOR</t>
  </si>
  <si>
    <t>http://www.os-fhorvata-kisa-lobor.skole.hr</t>
  </si>
  <si>
    <t>02-180-001</t>
  </si>
  <si>
    <t>75549096062</t>
  </si>
  <si>
    <t>MAČE</t>
  </si>
  <si>
    <t>MAČE 32</t>
  </si>
  <si>
    <t>Vladimir Grudenić</t>
  </si>
  <si>
    <t>mailto:ured@os-mace.skole.hr</t>
  </si>
  <si>
    <t>https://www.google.hr/maps/search/Osnovna+škola+Mače+MAČE</t>
  </si>
  <si>
    <t>http://www.os-mace.com</t>
  </si>
  <si>
    <t>centrala  049/466-584</t>
  </si>
  <si>
    <t>02-181-001</t>
  </si>
  <si>
    <t>72149773971</t>
  </si>
  <si>
    <t>MARIJA BISTRICA</t>
  </si>
  <si>
    <t>ZAGREBAČKA 15</t>
  </si>
  <si>
    <t>https://www.google.hr/maps/search/Osnovna+škola+Marija+Bistrica+MARIJA BISTRICA</t>
  </si>
  <si>
    <t>02-182-001</t>
  </si>
  <si>
    <t>84849200587</t>
  </si>
  <si>
    <t>MIHOVLJAN</t>
  </si>
  <si>
    <t>MIHOVLJAN 49</t>
  </si>
  <si>
    <t>Alen Vokas</t>
  </si>
  <si>
    <t>mailto:ured@os-ljudevit-gaj-mihovljan.skole.hr</t>
  </si>
  <si>
    <t>https://www.google.hr/maps/search/OSNOVNA+ŠKOLA+LJUDEVIT+GAJ+Mihovljan+MIHOVLJAN</t>
  </si>
  <si>
    <t>centrala  049/435-420, tajništvo  049/435-420, ostali  049/300-910</t>
  </si>
  <si>
    <t>02-183-001</t>
  </si>
  <si>
    <t>12402583374</t>
  </si>
  <si>
    <t>ANTUNA MIHANOVIĆA 6</t>
  </si>
  <si>
    <t>Sanja Šakoronja</t>
  </si>
  <si>
    <t>mailto:os-oroslavje@os-oroslavje.skole.hr</t>
  </si>
  <si>
    <t>https://www.google.hr/maps/search/Osnovna+škola+Oroslavje+OROSLAVJE</t>
  </si>
  <si>
    <t>http://www.os-oroslavje.skole.hr</t>
  </si>
  <si>
    <t>tajništvo  049/284-245, centrala  049/284-245, pedagog  049/500-077</t>
  </si>
  <si>
    <t>02-184-001</t>
  </si>
  <si>
    <t>29768513109</t>
  </si>
  <si>
    <t>PETROVSKO</t>
  </si>
  <si>
    <t>Andrijana Osredečki</t>
  </si>
  <si>
    <t>mailto:skola@os-amihanovica-petrovsko.skole.hr</t>
  </si>
  <si>
    <t>https://www.google.hr/maps/search/Osnovna+škola+Antuna+Mihanovića+Petrovsko+PETROVSKO</t>
  </si>
  <si>
    <t>broj telefonske centrale  049/300 717, tajništvo  049 300 930 , defektologinja  049/300 717, računovodstvo  049/300 931, područna škola slatina  049/348 186, tajništvo  0919750104, računovodstvo  0919831335</t>
  </si>
  <si>
    <t>02-185-001</t>
  </si>
  <si>
    <t>66597814254</t>
  </si>
  <si>
    <t>RADOBOJ</t>
  </si>
  <si>
    <t>RADOBOJ 21</t>
  </si>
  <si>
    <t>mailto:radoboj@os-skosutic-radoboj.skole.hr</t>
  </si>
  <si>
    <t>https://www.google.hr/maps/search/OSNOVNA+ŠKOLA+SIDE+KOŠUTIĆ+RADOBOJ+RADOBOJ</t>
  </si>
  <si>
    <t>centrala  049/349-143, tajništvo  049/349-143, ostali  049/349-371,349-428, 349-098</t>
  </si>
  <si>
    <t>02-187-001</t>
  </si>
  <si>
    <t>47145610800</t>
  </si>
  <si>
    <t>SVETI KRIŽ ZAČRETJE</t>
  </si>
  <si>
    <t>ŠKOLSKA 5</t>
  </si>
  <si>
    <t>Božidar Kučko</t>
  </si>
  <si>
    <t>mailto:ured@os-sveti-kriz-zacretje.skole.hr</t>
  </si>
  <si>
    <t>https://www.google.hr/maps/search/OSNOVNA+ŠKOLA+SVETI+KRIŽ+ZAČRETJE+SVETI KRIŽ ZAČRETJE</t>
  </si>
  <si>
    <t>centrala  049/227-968,228-071, tajništvo  049/227-968, ostali  049/228-390, 503-783</t>
  </si>
  <si>
    <t>02-188-001</t>
  </si>
  <si>
    <t>80509719304</t>
  </si>
  <si>
    <t>VELIKO TRGOVIŠĆE</t>
  </si>
  <si>
    <t>STJEPANA RADIĆA 27</t>
  </si>
  <si>
    <t>Diana Duk-Petek</t>
  </si>
  <si>
    <t>mailto:ured@os-veliko-trgovisce.skole.hr</t>
  </si>
  <si>
    <t>https://www.google.hr/maps/search/Osnovna+škola+Veliko+Trgovišće+VELIKO TRGOVIŠĆE</t>
  </si>
  <si>
    <t>centrala  049/236-290, tajništvo  049/236-290</t>
  </si>
  <si>
    <t>02-189-001</t>
  </si>
  <si>
    <t>45452785696</t>
  </si>
  <si>
    <t>VLADIMIRA NAZORA 1</t>
  </si>
  <si>
    <t>Marijan Posarić</t>
  </si>
  <si>
    <t>mailto:ured@os-akovacica-zlatar.skole.hr</t>
  </si>
  <si>
    <t>https://www.google.hr/maps/search/Osnovna+škola+Ante+Kovačića+ZLATAR</t>
  </si>
  <si>
    <t>centrala  049/466-832, tajništvo  049/466-832</t>
  </si>
  <si>
    <t>02-189-002</t>
  </si>
  <si>
    <t>31647438883</t>
  </si>
  <si>
    <t>BELEC</t>
  </si>
  <si>
    <t>BELEC 50</t>
  </si>
  <si>
    <t>Nikolina Puklin</t>
  </si>
  <si>
    <t>https://www.google.hr/maps/search/Osnovna+škola+Belec+BELEC</t>
  </si>
  <si>
    <t>http://www.os-belec.skole.hr/</t>
  </si>
  <si>
    <t xml:space="preserve">  049/460 124</t>
  </si>
  <si>
    <t>02-552-001</t>
  </si>
  <si>
    <t>45751007835</t>
  </si>
  <si>
    <t>JESENJE</t>
  </si>
  <si>
    <t>GORNJE JESENJE</t>
  </si>
  <si>
    <t>GORNJE JESENJE 78</t>
  </si>
  <si>
    <t>Ljerka Malogorski Dragoslavić</t>
  </si>
  <si>
    <t>mailto:ured@os-gornje-jesenje.skole.hr</t>
  </si>
  <si>
    <t>https://www.google.hr/maps/search/Osnovna+škola+GORNJE+JESENJE+GORNJE JESENJE</t>
  </si>
  <si>
    <t>tajništvo  049/375-012</t>
  </si>
  <si>
    <t>02-553-001</t>
  </si>
  <si>
    <t>28425262208</t>
  </si>
  <si>
    <t>KUMROVEC</t>
  </si>
  <si>
    <t>ANTUNA MIHANOVIĆA 8</t>
  </si>
  <si>
    <t>mailto:ured@os-josipa-broza-kumrovec.skole.hr</t>
  </si>
  <si>
    <t>https://www.google.hr/maps/search/Osnovna+škola+Josipa+Broza+KUMROVEC</t>
  </si>
  <si>
    <t>centrala  049/553-169, tajništvo  049/553-169/11, ostali  049/500-207</t>
  </si>
  <si>
    <t>SISAČKO-MOSLAVAČKA</t>
  </si>
  <si>
    <t>03-021-001</t>
  </si>
  <si>
    <t>44812436247</t>
  </si>
  <si>
    <t>DVOR</t>
  </si>
  <si>
    <t>ANTE BRUNE BUŠIĆA 5</t>
  </si>
  <si>
    <t>Klara Pereković</t>
  </si>
  <si>
    <t>https://www.google.hr/maps/search/Osnovna+škola+Dvor+DVOR</t>
  </si>
  <si>
    <t>http://www.os-dvor.skole.hr/</t>
  </si>
  <si>
    <t>stručni suradnik-pedagog  044/871-650, knjižnica  044/871-830, računovodstvo  044  871 831, tajništvo  044/871-326</t>
  </si>
  <si>
    <t>03-025-001</t>
  </si>
  <si>
    <t>08883325973</t>
  </si>
  <si>
    <t>DR.ANTE STARČEVIĆA 1</t>
  </si>
  <si>
    <t>Robertina Štajdohar</t>
  </si>
  <si>
    <t>mailto:ured@os-glina.skole.hr</t>
  </si>
  <si>
    <t>https://www.google.hr/maps/search/OSNOVNA+ŠKOLA+GLINA+GLINA</t>
  </si>
  <si>
    <t>http://www.os-glina.skole.hr</t>
  </si>
  <si>
    <t>tajništvo  044-880-661, knjižnica  044-880-662, pedagog  099-2334-095, defektolog  044-880-678, računovodstvo  044-880-679</t>
  </si>
  <si>
    <t>03-039-001</t>
  </si>
  <si>
    <t>29265221279</t>
  </si>
  <si>
    <t>ŠKOLSKA 9</t>
  </si>
  <si>
    <t>mailto:skola@os-dtrstenjaka-hrkostajnica.skole.hr</t>
  </si>
  <si>
    <t>https://www.google.hr/maps/search/OSNOVNA+ŠKOLA+DAVORINA+TRSTENJAKA+HRVATSKA KOSTAJNICA</t>
  </si>
  <si>
    <t>http://www.os-dtrstenjaka-hrkostajnica.skole.hr</t>
  </si>
  <si>
    <t xml:space="preserve">  044/851-099</t>
  </si>
  <si>
    <t>03-043-001</t>
  </si>
  <si>
    <t>58146774117</t>
  </si>
  <si>
    <t>BANOVA JARUGA</t>
  </si>
  <si>
    <t>STJEPANA RADIĆA 118</t>
  </si>
  <si>
    <t>Sanja Marčec</t>
  </si>
  <si>
    <t>mailto:ured@os-banova-jaruga.skole.hr</t>
  </si>
  <si>
    <t>https://www.google.hr/maps/search/OSNOVNA+ŠKOLA+BANOVA+JARUGA+BANOVA JARUGA</t>
  </si>
  <si>
    <t>http://www.os-banova-jaruga.site123.me/</t>
  </si>
  <si>
    <t>tajništvo  044/668-005</t>
  </si>
  <si>
    <t>03-043-002</t>
  </si>
  <si>
    <t>80462671526</t>
  </si>
  <si>
    <t>CRKVENA 57</t>
  </si>
  <si>
    <t>Vedrana Banda</t>
  </si>
  <si>
    <t>mailto:skola@os-mate-lovraka-kt.skole.hr</t>
  </si>
  <si>
    <t>https://www.google.hr/maps/search/OSNOVNA+ŠKOLA+MATE+LOVRAKA+KUTINA</t>
  </si>
  <si>
    <t>http://www.os-mate-lovraka-kt.skole.hr</t>
  </si>
  <si>
    <t>tajništvo  044/683-277, pedagog  044/660-103</t>
  </si>
  <si>
    <t>03-043-003</t>
  </si>
  <si>
    <t>82027836579</t>
  </si>
  <si>
    <t>ŠKOLSKA 2</t>
  </si>
  <si>
    <t>Snježana Coha</t>
  </si>
  <si>
    <t>mailto:skola@os-vvidrica-kt.skole.hr</t>
  </si>
  <si>
    <t>https://www.google.hr/maps/search/OSNOVNA+ŠKOLA+VLADIMIRA+VIDRIĆA+KUTINA</t>
  </si>
  <si>
    <t>tajništvo  044/682-325, 682-326</t>
  </si>
  <si>
    <t>03-043-004</t>
  </si>
  <si>
    <t>98618221938</t>
  </si>
  <si>
    <t>NIKOLE TESLE 1</t>
  </si>
  <si>
    <t>Ivica Petrović</t>
  </si>
  <si>
    <t>mailto: skola@os-stjepana-kefelje-kt.skole.hr</t>
  </si>
  <si>
    <t>https://www.google.hr/maps/search/OSNOVNA+ŠKOLA+STJEPANA+KEFELJE+KUTINA</t>
  </si>
  <si>
    <t>http://www.os-stjepana-kefelje-kt.skole.hr/</t>
  </si>
  <si>
    <t>tajništvo  044/660-850, računovodstvo  044/660-853</t>
  </si>
  <si>
    <t>03-043-005</t>
  </si>
  <si>
    <t>87858338852</t>
  </si>
  <si>
    <t>S. S. KRANJČEVIĆA 2</t>
  </si>
  <si>
    <t>Dario Duda</t>
  </si>
  <si>
    <t>mailto:skola@os-zvonimira-franka-kt.skole.hr</t>
  </si>
  <si>
    <t>https://www.google.hr/maps/search/OSNOVNA+ŠKOLA+ZVONIMIRA+FRANKA+KUTINA</t>
  </si>
  <si>
    <t>http://www.os-zvonimira-franka-kt.skole.hr</t>
  </si>
  <si>
    <t>tajništvo  044/660-454</t>
  </si>
  <si>
    <t>03-054-001</t>
  </si>
  <si>
    <t>57413166936</t>
  </si>
  <si>
    <t>TRG DR. FRANJE TUĐMANA 1</t>
  </si>
  <si>
    <t>Antonija Mirosavljević</t>
  </si>
  <si>
    <t>mailto:os-novska@os-novska.skole.hr</t>
  </si>
  <si>
    <t>https://www.google.hr/maps/search/OSNOVNA+ŠKOLA+NOVSKA+NOVSKA</t>
  </si>
  <si>
    <t>http://www.os-novska.hr/</t>
  </si>
  <si>
    <t>telefax  044/691-467, tajništvo  044 600 095, pedagog  044 691 465, defektolog  044 691 468, knjižnica  044 691 466, računovodstvo  044 691 461</t>
  </si>
  <si>
    <t>03-054-002</t>
  </si>
  <si>
    <t>39075346522</t>
  </si>
  <si>
    <t>RAJIĆ</t>
  </si>
  <si>
    <t>TRG HRVATSKIH BRANITELJA 6</t>
  </si>
  <si>
    <t>Damir Blažeković</t>
  </si>
  <si>
    <t>mailto:skola@os-rajic.skole.hr</t>
  </si>
  <si>
    <t>https://www.google.hr/maps/search/OSNOVNA+ŠKOLA+RAJIĆ+RAJIĆ</t>
  </si>
  <si>
    <t>http://www.os-rajic.skole.hr</t>
  </si>
  <si>
    <t>tajništvo  044/674-007</t>
  </si>
  <si>
    <t>03-054-004</t>
  </si>
  <si>
    <t>14623250169</t>
  </si>
  <si>
    <t>ULICA TINA UJEVIĆA 2C</t>
  </si>
  <si>
    <t>Krunoslav Juraković</t>
  </si>
  <si>
    <t>mailto:ravnatelj@kos-novska.hr</t>
  </si>
  <si>
    <t>https://www.google.hr/maps/search/Katolička+osnovna+škola+u+Novskoj+NOVSKA</t>
  </si>
  <si>
    <t xml:space="preserve">  044/530-027</t>
  </si>
  <si>
    <t>03-066-001</t>
  </si>
  <si>
    <t>74073235052</t>
  </si>
  <si>
    <t>GUNDULIĆEVA 5</t>
  </si>
  <si>
    <t>Robert Groza</t>
  </si>
  <si>
    <t>mailto:ured@os-prva-petrinja.skole.hr</t>
  </si>
  <si>
    <t>https://www.google.hr/maps/search/I.+OSNOVNA+ŠKOLA+PETRINJA+PETRINJA</t>
  </si>
  <si>
    <t>http://www.1os-petrinja.hr</t>
  </si>
  <si>
    <t>tajništvo  044/526-856, pedagog  044/526-854, defektolog  044/526-857, računovodstvo  044/526-853</t>
  </si>
  <si>
    <t>03-066-002</t>
  </si>
  <si>
    <t>82075872515</t>
  </si>
  <si>
    <t>MIRKA ANTOLIĆA 18</t>
  </si>
  <si>
    <t>Ankica Krnjajić Magdić</t>
  </si>
  <si>
    <t>mailto:ured@os-mlovraka-petrinja.skole.hr</t>
  </si>
  <si>
    <t>https://www.google.hr/maps/search/OSNOVNA+ŠKOLA+MATE+LOVRAKA+PETRINJA+PETRINJA</t>
  </si>
  <si>
    <t>tajništvo  044/527-801</t>
  </si>
  <si>
    <t>03-066-003</t>
  </si>
  <si>
    <t>34310703158</t>
  </si>
  <si>
    <t>TRG MATICE HRVATSKE 9/B</t>
  </si>
  <si>
    <t>mailto:ured@os-dtadijanovica-petrinja.skole.hr</t>
  </si>
  <si>
    <t>https://www.google.hr/maps/search/OSNOVNA+ŠKOLA+DRAGUTINA+TADIJANOVIĆA+PETRINJA+PETRINJA</t>
  </si>
  <si>
    <t>http://www.os-tadija-petrinja.hr</t>
  </si>
  <si>
    <t>tajništvo  044/815-335,   044/811-902, računovodstvo  044/811-903, pedagoginja  044/811-901, defektologinja  044/811-905, knjižnica  044/811-906</t>
  </si>
  <si>
    <t>03-066-004</t>
  </si>
  <si>
    <t>52208131924</t>
  </si>
  <si>
    <t>GORA</t>
  </si>
  <si>
    <t>GORA 61 A</t>
  </si>
  <si>
    <t>Valentina Vujnović</t>
  </si>
  <si>
    <t>mailto:igk@os-igkovacic-petrinjagora.skole.hr</t>
  </si>
  <si>
    <t>https://www.google.hr/maps/search/Osnovna+škola+Ivan+Goran+Kovačić+GORA</t>
  </si>
  <si>
    <t>http://www.os-igkovacic-petrinjagora.skole.hr/</t>
  </si>
  <si>
    <t>tajništvo  044/824-650</t>
  </si>
  <si>
    <t>03-076-001</t>
  </si>
  <si>
    <t>13375968994</t>
  </si>
  <si>
    <t>ULICA KRALJA TOMISLAVA 19,SISAK</t>
  </si>
  <si>
    <t>Željka Birač</t>
  </si>
  <si>
    <t>mailto:ured@os-ikukuljevica-sk.skole.hr</t>
  </si>
  <si>
    <t>https://www.google.hr/maps/search/OSNOVNA+ŠKOLA+IVANA+KUKULJEVIĆA+SISAK+SISAK</t>
  </si>
  <si>
    <t>http://www.os-ikukuljevica-sk.skole.hr</t>
  </si>
  <si>
    <t>tajništvo  044/549-797,   091/4554010</t>
  </si>
  <si>
    <t>03-076-002</t>
  </si>
  <si>
    <t>16018390550</t>
  </si>
  <si>
    <t>FRANJE LOVRIĆA 27</t>
  </si>
  <si>
    <t>Azra Rađenović</t>
  </si>
  <si>
    <t>mailto:ured@os-22lipnja-sk.skole.hr</t>
  </si>
  <si>
    <t>https://www.google.hr/maps/search/Osnovna+škola+22.+lipnja+SISAK</t>
  </si>
  <si>
    <t>tajništvo  044/548-341, 548-344, 548-345, ostali  044/548-344</t>
  </si>
  <si>
    <t>03-076-003</t>
  </si>
  <si>
    <t>06177183121</t>
  </si>
  <si>
    <t>MARIJANA CVETKOVIĆA 24</t>
  </si>
  <si>
    <t>Karolina Čutuk</t>
  </si>
  <si>
    <t>mailto:ured@os-braca-bobetko-sk.skole.hr</t>
  </si>
  <si>
    <t>https://www.google.hr/maps/search/OSNOVNA+ŠKOLA+"BRAĆA+BOBETKO"+SISAK+SISAK</t>
  </si>
  <si>
    <t>http://www.os-braca-bobetko-sk.skole.hr</t>
  </si>
  <si>
    <t>tajništvo  044/537-213</t>
  </si>
  <si>
    <t>03-076-004</t>
  </si>
  <si>
    <t>01026768862</t>
  </si>
  <si>
    <t>ZAGREBAČKA ULICA 8A</t>
  </si>
  <si>
    <t>Vesna Šebek</t>
  </si>
  <si>
    <t>mailto:ured@os-braca-ribar-sk.skole.hr</t>
  </si>
  <si>
    <t>https://www.google.hr/maps/search/Osnovna+škola+Braća+Ribar+SISAK</t>
  </si>
  <si>
    <t xml:space="preserve">  044/570-208</t>
  </si>
  <si>
    <t>03-076-005</t>
  </si>
  <si>
    <t>79962016887</t>
  </si>
  <si>
    <t>ALEJA NARODNIH HEROJA 2</t>
  </si>
  <si>
    <t>mailto:skola@os-viktorovac-sk.skole.hr</t>
  </si>
  <si>
    <t>https://www.google.hr/maps/search/Osnovna+škola+Viktorovac+SISAK</t>
  </si>
  <si>
    <t>tajništvo  044/533-810</t>
  </si>
  <si>
    <t>03-076-006</t>
  </si>
  <si>
    <t>98623564084</t>
  </si>
  <si>
    <t>BREZOVAČKOG ODREDA 1B</t>
  </si>
  <si>
    <t>Petar Zelić</t>
  </si>
  <si>
    <t>mailto:ured@os-galdovo-sk.skole.hr</t>
  </si>
  <si>
    <t>https://www.google.hr/maps/search/Osnovna+škola+Galdovo+SISAK</t>
  </si>
  <si>
    <t>tajništvo  044/741-227</t>
  </si>
  <si>
    <t>03-076-007</t>
  </si>
  <si>
    <t>56392238222</t>
  </si>
  <si>
    <t>SELA</t>
  </si>
  <si>
    <t>SISAČKA ULICA 103, SELA</t>
  </si>
  <si>
    <t>https://www.google.hr/maps/search/Osnovna+škola+Sela+SELA</t>
  </si>
  <si>
    <t>http://www.os-sela.skole.he</t>
  </si>
  <si>
    <t>03-076-008</t>
  </si>
  <si>
    <t>54314584088</t>
  </si>
  <si>
    <t>BUDAŠEVO</t>
  </si>
  <si>
    <t>TRG M. ŠOKČEVIĆA 1</t>
  </si>
  <si>
    <t>Mirela Maričević</t>
  </si>
  <si>
    <t>mailto:os-budasevo@os-budasevo.skole.hr</t>
  </si>
  <si>
    <t>https://www.google.hr/maps/search/Osnovna+škola+Budaševo-Topolovac-Gušće+BUDAŠEVO</t>
  </si>
  <si>
    <t>http://www.os-budasevo.skole.hr</t>
  </si>
  <si>
    <t>tajništvo  044/776-078, računovodstvo  044/777 109</t>
  </si>
  <si>
    <t>03-076-010</t>
  </si>
  <si>
    <t>76870732503</t>
  </si>
  <si>
    <t>SISAK-CAPRAG</t>
  </si>
  <si>
    <t>GORNJE KOMAREVO 181A</t>
  </si>
  <si>
    <t>Gordana Vasić</t>
  </si>
  <si>
    <t>http://www.os-komarevo.skole.hr</t>
  </si>
  <si>
    <t>tajništvo  044/719-100</t>
  </si>
  <si>
    <t>03-092-002</t>
  </si>
  <si>
    <t>90603912492</t>
  </si>
  <si>
    <t>GVOZD</t>
  </si>
  <si>
    <t>KRALJA PETRA SVAČIĆA 21</t>
  </si>
  <si>
    <t>mailto:os-gvozd@os-gvozd.skole.hr</t>
  </si>
  <si>
    <t>https://www.google.hr/maps/search/Osnovna+škola+Gvozd+GVOZD</t>
  </si>
  <si>
    <t>tajništvo  044/525-191</t>
  </si>
  <si>
    <t>03-190-001</t>
  </si>
  <si>
    <t>83731880413</t>
  </si>
  <si>
    <t>LIPOVLJANI</t>
  </si>
  <si>
    <t>AUGUSTA ŠENOE 1</t>
  </si>
  <si>
    <t>Mirjana Faltis</t>
  </si>
  <si>
    <t>mailto:ured@os-jkozarca-lipovljani.skole.hr</t>
  </si>
  <si>
    <t>https://www.google.hr/maps/search/OSNOVNA+ŠKOLA+JOSIPA+KOZARCA+LIPOVLJANI</t>
  </si>
  <si>
    <t>http://www.os-jkozarca-lipovljani.skole.hr</t>
  </si>
  <si>
    <t>tajništvo  044/676-001, računovodstvo  044/691-692, pedagoginja  044/691-693, knjižnica  044/691-695</t>
  </si>
  <si>
    <t>03-191-001</t>
  </si>
  <si>
    <t>07713188570</t>
  </si>
  <si>
    <t>LEKENIK</t>
  </si>
  <si>
    <t>ZAGREBAČKA 25 B</t>
  </si>
  <si>
    <t>Igor Rožić</t>
  </si>
  <si>
    <t>mailto:ured@os-mladost-lekenik.skole.hr</t>
  </si>
  <si>
    <t>http://www.os-mladost-lekenik.skole.hr</t>
  </si>
  <si>
    <t>tajništvo  044/527-001, računovodstvo  044/527-002</t>
  </si>
  <si>
    <t>03-192-001</t>
  </si>
  <si>
    <t>67682431714</t>
  </si>
  <si>
    <t>MARTINSKA VES</t>
  </si>
  <si>
    <t>DESNA MARTINSKA VES 66</t>
  </si>
  <si>
    <t>Verica Pleša</t>
  </si>
  <si>
    <t>mailto:ured@os-braca-radic-martinskaves.skole.hr</t>
  </si>
  <si>
    <t>https://www.google.hr/maps/search/Osnovna+škola+Braća+Radić+MARTINSKA VES</t>
  </si>
  <si>
    <t>tajništvo  044/711-171</t>
  </si>
  <si>
    <t>03-193-001</t>
  </si>
  <si>
    <t>42105502220</t>
  </si>
  <si>
    <t>JASENOVAC</t>
  </si>
  <si>
    <t>BRAĆE RADIĆA 145</t>
  </si>
  <si>
    <t>Branko Šepović</t>
  </si>
  <si>
    <t>mailto:os-jasenovac@os-jasenovac.skole.hr</t>
  </si>
  <si>
    <t>https://www.google.hr/maps/search/Osnovna+škola+Jasenovac+JASENOVAC</t>
  </si>
  <si>
    <t>http://www.os-jasenovac.skole.hr</t>
  </si>
  <si>
    <t>tajništvo  044/672-096, tajnik- administrator imenika  044/672-598,  672-096</t>
  </si>
  <si>
    <t>03-194-001</t>
  </si>
  <si>
    <t>38594700101</t>
  </si>
  <si>
    <t>JABUKOVAC 34</t>
  </si>
  <si>
    <t>Jadranka Novak</t>
  </si>
  <si>
    <t>mailto:jadranka.novak3@skole.hr</t>
  </si>
  <si>
    <t>https://www.google.hr/maps/search/OSNOVNA+ŠKOLA+JABUKOVAC+PETRINJA</t>
  </si>
  <si>
    <t>http://www.os-jabukovac.skole.hr/</t>
  </si>
  <si>
    <t>tajništvo  044/824-000</t>
  </si>
  <si>
    <t>03-195-001</t>
  </si>
  <si>
    <t>59315369479</t>
  </si>
  <si>
    <t>POPOVAČA</t>
  </si>
  <si>
    <t>VINOGRADSKA 15</t>
  </si>
  <si>
    <t>Dražen Mlakar</t>
  </si>
  <si>
    <t>https://www.google.hr/maps/search/OSNOVNA+ŠKOLA+POPOVAČA+POPOVAČA</t>
  </si>
  <si>
    <t>http://www.os-popovaca.skole.hr</t>
  </si>
  <si>
    <t>tajništvo  044/637-266</t>
  </si>
  <si>
    <t>03-195-002</t>
  </si>
  <si>
    <t>14263066090</t>
  </si>
  <si>
    <t>KOLODVORSKA ULICA 36</t>
  </si>
  <si>
    <t>mailto:ured@os-zorke-sever.skole.hr</t>
  </si>
  <si>
    <t>https://www.google.hr/maps/search/Osnovna+škola+Zorke+Sever+POPOVAČA</t>
  </si>
  <si>
    <t>http://www.os-zorke-sever.skole.hr</t>
  </si>
  <si>
    <t>tajništvo  044/730–021</t>
  </si>
  <si>
    <t>03-196-001</t>
  </si>
  <si>
    <t>78612564110</t>
  </si>
  <si>
    <t>VELIKA LUDINA</t>
  </si>
  <si>
    <t>OBRTNIČKA 12</t>
  </si>
  <si>
    <t>mailto:ured@os-ludina.skole.hr</t>
  </si>
  <si>
    <t>https://www.google.hr/maps/search/OSNOVNA+ŠKOLA+LUDINA+VELIKA LUDINA</t>
  </si>
  <si>
    <t>tajništvo  044/658-913;669-101, računovodstvo  044/669-102, pedagoginja  044/669-103</t>
  </si>
  <si>
    <t>03-197-001</t>
  </si>
  <si>
    <t>02388957325</t>
  </si>
  <si>
    <t>SUNJA</t>
  </si>
  <si>
    <t>LJUDEVITA POSAVSKOG 55 A</t>
  </si>
  <si>
    <t>Ilija Potkonjak</t>
  </si>
  <si>
    <t>mailto:os-sunja-001@os-sunja.skole.hr</t>
  </si>
  <si>
    <t>https://www.google.hr/maps/search/OSNOVNA+ŠKOLA+SUNJA+SUNJA</t>
  </si>
  <si>
    <t>http://www.os-sunja.skole.hr</t>
  </si>
  <si>
    <t>računovodstvo  044 833 088</t>
  </si>
  <si>
    <t>03-202-001</t>
  </si>
  <si>
    <t>73206960144</t>
  </si>
  <si>
    <t>ŠKOLSKA ULICA 12</t>
  </si>
  <si>
    <t>Jana Markulin</t>
  </si>
  <si>
    <t>mailto:ured@os-vnazor-topusko.skole.hr</t>
  </si>
  <si>
    <t>https://www.google.hr/maps/search/Osnovna+škola+Vladimir+Nazor+Topusko+TOPUSKO</t>
  </si>
  <si>
    <t>http://www. os-vnazor-topusko.skole.hr/</t>
  </si>
  <si>
    <t>tajništvo  044/885-103, pedagog  044/526-394, defektolog  044/526-393, knjižnica  044/526-395</t>
  </si>
  <si>
    <t>03-204-001</t>
  </si>
  <si>
    <t>86004685336</t>
  </si>
  <si>
    <t>MEČENČANI 8A</t>
  </si>
  <si>
    <t>Svjetlana Tufeković</t>
  </si>
  <si>
    <t>mailto:ured@os-kzrinska-mecencani.skole.hr</t>
  </si>
  <si>
    <t>http://www.os-kzrinska-mecencani.skole.hr</t>
  </si>
  <si>
    <t>centrala  044/510 075</t>
  </si>
  <si>
    <t>03-206-001</t>
  </si>
  <si>
    <t>90278949936</t>
  </si>
  <si>
    <t>HRVATSKA DUBICA</t>
  </si>
  <si>
    <t>TOMISLAVA BOGIĆA 2</t>
  </si>
  <si>
    <t>Suzana Vogrinc</t>
  </si>
  <si>
    <t>mailto:ured@os-ikozarcanin-hrvatskadubica.skole.hr</t>
  </si>
  <si>
    <t>https://www.google.hr/maps/search/Osnovna+škola+Ivo+Kozarčanin+HRVATSKA DUBICA</t>
  </si>
  <si>
    <t>http://www.os-ikozarcanin-hrvatskadubica.skole.hr</t>
  </si>
  <si>
    <t>tajništvo  044/525 541, voditelj računovodstva  044 525 542, pedagog / defektolog  044 525 546</t>
  </si>
  <si>
    <t>KARLOVAČKA</t>
  </si>
  <si>
    <t>04-019-001</t>
  </si>
  <si>
    <t>07817651683</t>
  </si>
  <si>
    <t>JOZEFINSKA CESTA 85</t>
  </si>
  <si>
    <t>mailto:ured@os-vnazor-dugaresa.skole.hr</t>
  </si>
  <si>
    <t>https://www.google.hr/maps/search/OSNOVNA+ŠKOLA+"VLADIMIR+NAZOR"+DUGA RESA</t>
  </si>
  <si>
    <t>tajništvo  047/844-623</t>
  </si>
  <si>
    <t>04-019-002</t>
  </si>
  <si>
    <t>94085042455</t>
  </si>
  <si>
    <t>BANA JOSIPA JELAČIĆA 8</t>
  </si>
  <si>
    <t>Sanja Ferkula</t>
  </si>
  <si>
    <t>mailto:ured@os-igkovacic-dugaresa.skole.hr</t>
  </si>
  <si>
    <t>https://www.google.hr/maps/search/OSNOVNA+ŠKOLA+"IVAN+GORAN+KOVAČIĆ"+DUGA RESA</t>
  </si>
  <si>
    <t>http://www.os-igkovacic-dugaresa.skole.hr/</t>
  </si>
  <si>
    <t>tajništvo  047/841-114, ured pedagoga  047/811-121</t>
  </si>
  <si>
    <t>04-034-001</t>
  </si>
  <si>
    <t>96061516265</t>
  </si>
  <si>
    <t>DR. GAJE PETROVIĆA 5</t>
  </si>
  <si>
    <t>Antonija Mastelić Milanović</t>
  </si>
  <si>
    <t>mailto:os-banija@os-banija-ka.skole.hr</t>
  </si>
  <si>
    <t>https://www.google.hr/maps/search/OSNOVNA+ŠKOLA+BANIJA+KARLOVAC</t>
  </si>
  <si>
    <t>tajništvo  047/648-172</t>
  </si>
  <si>
    <t>04-034-002</t>
  </si>
  <si>
    <t>32039112432</t>
  </si>
  <si>
    <t>REČICA 33/A</t>
  </si>
  <si>
    <t>mailto:ured@os-recica.skole.hr</t>
  </si>
  <si>
    <t>https://www.google.hr/maps/search/OSNOVNA+ŠKOLA+REČICA+KARLOVAC</t>
  </si>
  <si>
    <t>http://www.os-recica.skole.hr</t>
  </si>
  <si>
    <t>tajništvo  047/713-003, 099/228-9655</t>
  </si>
  <si>
    <t>04-034-003</t>
  </si>
  <si>
    <t>23749968948</t>
  </si>
  <si>
    <t>BAŠČINSKA CESTA 20</t>
  </si>
  <si>
    <t>Andreja Željković</t>
  </si>
  <si>
    <t>mailto:svarca@os-svarca-ka.skole.hr</t>
  </si>
  <si>
    <t>https://www.google.hr/maps/search/OSNOVNA+ŠKOLA+ŠVARČA+KARLOVAC</t>
  </si>
  <si>
    <t>http://www.os-svarca-ka.skole.hr</t>
  </si>
  <si>
    <t>tajništvo  047/431-770</t>
  </si>
  <si>
    <t>04-034-005</t>
  </si>
  <si>
    <t>86357085201</t>
  </si>
  <si>
    <t>BARTULA KAŠIĆA 15</t>
  </si>
  <si>
    <t>mailto:grabrik@os-grabrik-ka.skole.hr</t>
  </si>
  <si>
    <t>https://www.google.hr/maps/search/OSNOVNA+ŠKOLA+GRABRIK+KARLOVAC</t>
  </si>
  <si>
    <t>http://www.os-grabrik.hr</t>
  </si>
  <si>
    <t>tajništvo  047/422-962, ured pedagoga i psihologa  047/631-806</t>
  </si>
  <si>
    <t>04-034-006</t>
  </si>
  <si>
    <t>27565222213</t>
  </si>
  <si>
    <t>PRIMORSKA 9</t>
  </si>
  <si>
    <t>Irmelina Sablić</t>
  </si>
  <si>
    <t>mailto:tajnistvo@os-dubovac-ka.skole.hr</t>
  </si>
  <si>
    <t>https://www.google.hr/maps/search/OSNOVNA+ŠKOLA+DUBOVAC+KARLOVAC</t>
  </si>
  <si>
    <t>tajništvo  047/416-561</t>
  </si>
  <si>
    <t>04-034-007</t>
  </si>
  <si>
    <t>26248257038</t>
  </si>
  <si>
    <t>TURANJ 18</t>
  </si>
  <si>
    <t>Snježana Žunac</t>
  </si>
  <si>
    <t>mailto:ured@os-turanj-ka.skole.hr</t>
  </si>
  <si>
    <t>https://www.google.hr/maps/search/OSNOVNA+ŠKOLA+TURANJ+KARLOVAC</t>
  </si>
  <si>
    <t>http://www.os-turanj.weebly.com</t>
  </si>
  <si>
    <t>tajnik    047/638 - 678 , pedagoginja  047/641-430</t>
  </si>
  <si>
    <t>04-034-008</t>
  </si>
  <si>
    <t>61565759775</t>
  </si>
  <si>
    <t>MAHIĆNO 122</t>
  </si>
  <si>
    <t>Gorana Simić Vinski</t>
  </si>
  <si>
    <t>mailto:ured@os-mahicno.skole.hr</t>
  </si>
  <si>
    <t>https://www.google.hr/maps/search/OSNOVNA+ŠKOLA+MAHIČNO+KARLOVAC</t>
  </si>
  <si>
    <t>tajništvo  047/651-088</t>
  </si>
  <si>
    <t>04-034-009</t>
  </si>
  <si>
    <t>05816682903</t>
  </si>
  <si>
    <t>RADIĆEVA 31</t>
  </si>
  <si>
    <t>mailto:ured@os-djarnevic-ka.skole.hr</t>
  </si>
  <si>
    <t>https://www.google.hr/maps/search/OSNOVNA+ŠKOLA+DRAGOJLE+JARNEVIĆ+KARLOVAC</t>
  </si>
  <si>
    <t>http://www.os-djarnevic-ka.skole.hr/</t>
  </si>
  <si>
    <t>tajništvo  047/614-599</t>
  </si>
  <si>
    <t>82252820597</t>
  </si>
  <si>
    <t>BANIJA 24</t>
  </si>
  <si>
    <t>Volodymyr Kubinskyy</t>
  </si>
  <si>
    <t>mailto:coodm@centar-odgojiobrazovanje-djeceimladezi-ka.skole.hr</t>
  </si>
  <si>
    <t>https://www.google.hr/maps/search/CENTAR+ZA+ODGOJ+I+OBRAZOVANJE+DJECE+I+MLADEŽI+KARLOVAC</t>
  </si>
  <si>
    <t>http://www.centar-odgojiobrazovanje-djeceimladezi-ka.skole.hr</t>
  </si>
  <si>
    <t>tajništvo  047/648-395</t>
  </si>
  <si>
    <t>04-034-013</t>
  </si>
  <si>
    <t>35516086895</t>
  </si>
  <si>
    <t>Jasmina Budinski</t>
  </si>
  <si>
    <t>mailto:ured@os-braca-seljan-ka.skole.hr</t>
  </si>
  <si>
    <t>https://www.google.hr/maps/search/OSNOVNA+ŠKOLA+"BRAĆA+SELJAN"+KARLOVAC</t>
  </si>
  <si>
    <t>http://www.os-braca-seljan-ka.skole.hr</t>
  </si>
  <si>
    <t>tajništvo  047/615-599, pedagog  047/614-901, knjižnica  047/615-577, računopolagatelj  047/638-714</t>
  </si>
  <si>
    <t>04-034-014</t>
  </si>
  <si>
    <t>87814222526</t>
  </si>
  <si>
    <t>SKAKAVAC</t>
  </si>
  <si>
    <t>SKAKAVAC 44</t>
  </si>
  <si>
    <t>Anto Ćališ</t>
  </si>
  <si>
    <t>mailto:ured@os-skakavac.skole.hr</t>
  </si>
  <si>
    <t>https://www.google.hr/maps/search/OSNOVNA+ŠKOLA+"SKAKAVAC"+SKAKAVAC</t>
  </si>
  <si>
    <t>tajništvo  047/711-288, pedagog  (047) 711 200, računovodstvo  047/601-458</t>
  </si>
  <si>
    <t>04-056-001</t>
  </si>
  <si>
    <t>59388217077</t>
  </si>
  <si>
    <t>BOLNIČKA ULICA 11</t>
  </si>
  <si>
    <t>Zvonko Ranogajec</t>
  </si>
  <si>
    <t>mailto:tajnistvo@os-prva-ogulin.skole.hr</t>
  </si>
  <si>
    <t>https://www.google.hr/maps/search/PRVA+OSNOVNA+ŠKOLA+OGULIN</t>
  </si>
  <si>
    <t>http://www.os-prva-ogulin.skole.hr</t>
  </si>
  <si>
    <t>tajništvo  047/811-188</t>
  </si>
  <si>
    <t>04-056-002</t>
  </si>
  <si>
    <t>47011952441</t>
  </si>
  <si>
    <t>JOSIPA BANA JELAČIĆA 1</t>
  </si>
  <si>
    <t>Anđelka Salopek</t>
  </si>
  <si>
    <t>mailto:ured@os-ibmazuranic-ogulin.skole.hr</t>
  </si>
  <si>
    <t>https://www.google.hr/maps/search/Osnovna+škola+Ivane+Brlić+-+Mažuranić+Ogulin+OGULIN</t>
  </si>
  <si>
    <t>tajništvo  047/522-413</t>
  </si>
  <si>
    <t>04-062-001</t>
  </si>
  <si>
    <t>07908666013</t>
  </si>
  <si>
    <t>OZALJ</t>
  </si>
  <si>
    <t>PODGRAJ 10 A</t>
  </si>
  <si>
    <t>Gordana Basar</t>
  </si>
  <si>
    <t>mailto:ured@os-slava-raskaj-ozalj.skole.hr</t>
  </si>
  <si>
    <t>https://www.google.hr/maps/search/OSNOVNA+ŠKOLA+"SLAVA+RAŠKAJ"+OZALJ</t>
  </si>
  <si>
    <t>http://www.os-slava-raskaj-ozalj.skole.hr/</t>
  </si>
  <si>
    <t>tajništvo  047/731-112</t>
  </si>
  <si>
    <t>04-079-001</t>
  </si>
  <si>
    <t>03563866616</t>
  </si>
  <si>
    <t>ŠKOLSKA 17</t>
  </si>
  <si>
    <t>Tome Cvitković</t>
  </si>
  <si>
    <t>mailto:ured@os-slunj.skole.hr</t>
  </si>
  <si>
    <t>https://www.google.hr/maps/search/OSNOVNA+ŠKOLA+SLUNJ+SLUNJ</t>
  </si>
  <si>
    <t>http://www.os-slunj.skole.hr/</t>
  </si>
  <si>
    <t>tajništvo  047/777-610</t>
  </si>
  <si>
    <t>04-091-001</t>
  </si>
  <si>
    <t>00677859713</t>
  </si>
  <si>
    <t>VOJNIĆ</t>
  </si>
  <si>
    <t>STARČEVIĆEV TRG 3</t>
  </si>
  <si>
    <t>Mirjana Stojković</t>
  </si>
  <si>
    <t>mailto:skola@os-vojnic.skole.hr</t>
  </si>
  <si>
    <t>https://www.google.hr/maps/search/Osnovna+škola+Vojnić+VOJNIĆ</t>
  </si>
  <si>
    <t>tajništvo  047/883-060, računovodstvo  047/811 308, pedagog/psiholog  047/811-306</t>
  </si>
  <si>
    <t>04-201-001</t>
  </si>
  <si>
    <t>89421674924</t>
  </si>
  <si>
    <t>LASINJA</t>
  </si>
  <si>
    <t>TRG HRVATSKIH BRANITELJA 11</t>
  </si>
  <si>
    <t>Mario Crnolatec</t>
  </si>
  <si>
    <t>https://www.google.hr/maps/search/OSNOVNA+ŠKOLA+˝ANTUN+KLASINC˝+LASINJA+LASINJA</t>
  </si>
  <si>
    <t>tajništvo  047/884-088, pedagoginja  047/612-688</t>
  </si>
  <si>
    <t>04-209-001</t>
  </si>
  <si>
    <t>35452176334</t>
  </si>
  <si>
    <t>Barilović</t>
  </si>
  <si>
    <t>BARILOVIĆ</t>
  </si>
  <si>
    <t>BARILOVIĆ 96</t>
  </si>
  <si>
    <t>Vesna Car</t>
  </si>
  <si>
    <t>mailto:ured@os-barilovic.skole.hr</t>
  </si>
  <si>
    <t>https://www.google.hr/maps/search/OSNOVNA+ŠKOLA+BARILOVIĆ+BARILOVIĆ</t>
  </si>
  <si>
    <t>http://www.os-barilovic.skole.hr</t>
  </si>
  <si>
    <t>tajništvo  047/847-191, računovodstvo  047/811-285, stručna suradnica  047/847-007, knjižničarka  047/847-011</t>
  </si>
  <si>
    <t>04-210-001</t>
  </si>
  <si>
    <t>99996823949</t>
  </si>
  <si>
    <t>CETINGRAD</t>
  </si>
  <si>
    <t>IVANA FRANKOPANA CETINSKOG 11</t>
  </si>
  <si>
    <t>Zorka Cindrić</t>
  </si>
  <si>
    <t>mailto:ured@os-cetingrad.skole.hr</t>
  </si>
  <si>
    <t>https://www.google.hr/maps/search/OSNOVNA+ŠKOLA+CETINGRAD+CETINGRAD</t>
  </si>
  <si>
    <t>http://www.os-cetingrad.skole.hr</t>
  </si>
  <si>
    <t>tajništvo  047/781-005</t>
  </si>
  <si>
    <t>04-211-001</t>
  </si>
  <si>
    <t>09169206640</t>
  </si>
  <si>
    <t>DRAGANIĆ</t>
  </si>
  <si>
    <t>DRAGANIĆI 35</t>
  </si>
  <si>
    <t>Marica Jurčić</t>
  </si>
  <si>
    <t>mailto:ured@os-draganici.skole.hr</t>
  </si>
  <si>
    <t>https://www.google.hr/maps/search/OSNOVNA+ŠKOLA+DRAGANIĆI+DRAGANIĆ</t>
  </si>
  <si>
    <t>tajništvo  047/715-196</t>
  </si>
  <si>
    <t>04-212-001</t>
  </si>
  <si>
    <t>96749093813</t>
  </si>
  <si>
    <t>GENERALSKI STOL</t>
  </si>
  <si>
    <t>GENERALSKI STOL 22A</t>
  </si>
  <si>
    <t>Dijana Zadrović</t>
  </si>
  <si>
    <t>mailto:skola@os-generalski-stol.skole.hr</t>
  </si>
  <si>
    <t>https://www.google.hr/maps/search/OSNOVNA+ŠKOLA+GENERALSKI+STOL+GENERALSKI STOL</t>
  </si>
  <si>
    <t>http://www.os-generalski-stol.hr</t>
  </si>
  <si>
    <t>tajništvo  047/811-327, knjižničar/ka  047/811-184, pedagog  047811185</t>
  </si>
  <si>
    <t>04-213-001</t>
  </si>
  <si>
    <t>03074102318</t>
  </si>
  <si>
    <t>KRNJAK</t>
  </si>
  <si>
    <t>KRNJAK 20</t>
  </si>
  <si>
    <t>Željka Stojković</t>
  </si>
  <si>
    <t>mailto:ured@os-kzrinski-krnjak.skole.hr</t>
  </si>
  <si>
    <t>https://www.google.hr/maps/search/OSNOVNA+ŠKOLA+KATARINE+ZRINSKI+KRNJAK</t>
  </si>
  <si>
    <t>04-214-001</t>
  </si>
  <si>
    <t>77767427629</t>
  </si>
  <si>
    <t>NETRETIĆ</t>
  </si>
  <si>
    <t>NETRETIĆ 1</t>
  </si>
  <si>
    <t>Miodrag Popović</t>
  </si>
  <si>
    <t>mailto:ured@os-netretic.skole.hr</t>
  </si>
  <si>
    <t>https://www.google.hr/maps/search/OSNOVNA+ŠKOLA+NETRETIĆ+NETRETIĆ</t>
  </si>
  <si>
    <t>tajništvo  047/804-424</t>
  </si>
  <si>
    <t>04-216-001</t>
  </si>
  <si>
    <t>14497428329</t>
  </si>
  <si>
    <t>JOSIPDOL</t>
  </si>
  <si>
    <t>KARLOVAČKA 17</t>
  </si>
  <si>
    <t>Anđelina Božičević</t>
  </si>
  <si>
    <t>mailto:ured@os-josipdol.skole.hr</t>
  </si>
  <si>
    <t>https://www.google.hr/maps/search/OSNOVNA+ŠKOLA+"JOSIPDOL"+JOSIPDOL</t>
  </si>
  <si>
    <t>http://www.os-josipdol.skole.hr</t>
  </si>
  <si>
    <t>04-217-001</t>
  </si>
  <si>
    <t>58045052470</t>
  </si>
  <si>
    <t>PLAŠKI</t>
  </si>
  <si>
    <t>143. DOMOBRANSKE PUKOVNIJE 1A</t>
  </si>
  <si>
    <t>Vlatko Kulić</t>
  </si>
  <si>
    <t>mailto:ured@os-plaski.skole.hr</t>
  </si>
  <si>
    <t>https://www.google.hr/maps/search/OSNOVNA+ŠKOLA+PLAŠKI+PLAŠKI</t>
  </si>
  <si>
    <t>http://www.os-plaski.skole.hr</t>
  </si>
  <si>
    <t>tajništvo  047/573-178</t>
  </si>
  <si>
    <t>04-219-001</t>
  </si>
  <si>
    <t>89016155247</t>
  </si>
  <si>
    <t>RAKOVICA</t>
  </si>
  <si>
    <t>RAKOVICA 95</t>
  </si>
  <si>
    <t>Vera Ljubanović Grdić</t>
  </si>
  <si>
    <t>https://www.google.hr/maps/search/OSNOVNA+ŠKOLA+EUGENA+KVATERNIKA+RAKOVICA</t>
  </si>
  <si>
    <t>http://www.os-ekvaternika-rakovica.skole.hr/</t>
  </si>
  <si>
    <t>tajništvo  047/784-016, računovođa  047/811-372</t>
  </si>
  <si>
    <t>04-221-001</t>
  </si>
  <si>
    <t>88436426142</t>
  </si>
  <si>
    <t>ŽAKANJE</t>
  </si>
  <si>
    <t>ŽAKANJE 58</t>
  </si>
  <si>
    <t>Jasmina Katunić</t>
  </si>
  <si>
    <t>mailto:ured@os-zakanje.skole.hr</t>
  </si>
  <si>
    <t>https://www.google.hr/maps/search/OSNOVNA+ŠKOLA+ŽAKANJE+ŽAKANJE</t>
  </si>
  <si>
    <t>http://www.www/os-zakanje.hr</t>
  </si>
  <si>
    <t>tajništvo  047/757-585</t>
  </si>
  <si>
    <t>VARAŽDINSKA</t>
  </si>
  <si>
    <t>05-031-001</t>
  </si>
  <si>
    <t>16575689564</t>
  </si>
  <si>
    <t>ULICA AKADEMIKA LADISLAVA ŠABANA 17</t>
  </si>
  <si>
    <t>Damir Jagić</t>
  </si>
  <si>
    <t>mailto:os-ivanec@os-iksakcinskog-ivanec.skole.hr</t>
  </si>
  <si>
    <t>https://www.google.hr/maps/search/Osnovna+škola+Ivana+Kukuljevića+Sakcinskog+IVANEC</t>
  </si>
  <si>
    <t>http://www.os-iksakcinskog-ivanec.skole.hr/</t>
  </si>
  <si>
    <t>centrala  042/781-330, tajništvo  042/781-330,</t>
  </si>
  <si>
    <t>05-031-004</t>
  </si>
  <si>
    <t>95837279138</t>
  </si>
  <si>
    <t>RADOVAN</t>
  </si>
  <si>
    <t>VARAŽDINSKA ULICA 14</t>
  </si>
  <si>
    <t>mailto:ured@os-metel-ozegovic-radovan.skole.hr</t>
  </si>
  <si>
    <t>https://www.google.hr/maps/search/Osnovna+škola+Metel+Ožegović+RADOVAN</t>
  </si>
  <si>
    <t>http://www.os-metel-ozegovic-radovan.skole.hr</t>
  </si>
  <si>
    <t>05-046-001</t>
  </si>
  <si>
    <t>82884083985</t>
  </si>
  <si>
    <t>ANDRIJE KAČIĆA MIOŠIĆA 17</t>
  </si>
  <si>
    <t>Đurđa Kladić</t>
  </si>
  <si>
    <t>mailto:ured@os-ludbreg.skole.hr</t>
  </si>
  <si>
    <t>https://www.google.hr/maps/search/Osnovna+škola+Ludbreg+LUDBREG</t>
  </si>
  <si>
    <t>tajništvo  042/810-834</t>
  </si>
  <si>
    <t>05-053-001</t>
  </si>
  <si>
    <t>22230823677</t>
  </si>
  <si>
    <t>ZAGORSKA 23</t>
  </si>
  <si>
    <t>Anđelko Bošnjak</t>
  </si>
  <si>
    <t>https://www.google.hr/maps/search/Osnovna+škola+Novi+Marof+NOVI MAROF</t>
  </si>
  <si>
    <t>tajništvo  042/611-215, ostali  042/613-045</t>
  </si>
  <si>
    <t>05-053-002</t>
  </si>
  <si>
    <t>88037050779</t>
  </si>
  <si>
    <t>DONJE MAKOJIŠĆE</t>
  </si>
  <si>
    <t>DONJE MAKOIŠĆE 115</t>
  </si>
  <si>
    <t>mailto:ravnatelj@os-podrute-donje-makoisce.skole.hr</t>
  </si>
  <si>
    <t>https://www.google.hr/maps/search/Osnovna+škola+"Podrute"+DONJE MAKOJIŠĆE</t>
  </si>
  <si>
    <t>http://www.os-podrute-donje-makoisce.skole.hr/</t>
  </si>
  <si>
    <t>tajništvo  625-382, ostali</t>
  </si>
  <si>
    <t>05-086-001</t>
  </si>
  <si>
    <t>20577781388</t>
  </si>
  <si>
    <t>KRALJA PETRA KREŠIMIRA IV. BROJ 10</t>
  </si>
  <si>
    <t>Karmen Hans - Jalšovec</t>
  </si>
  <si>
    <t>mailto:ured@os-prva-vz.skole.hr</t>
  </si>
  <si>
    <t>https://www.google.hr/maps/search/I.+OSNOVNA+ŠKOLA+VARAŽDIN+VARAŽDIN</t>
  </si>
  <si>
    <t>http://www.os-prva-vz.skole.hr/</t>
  </si>
  <si>
    <t>05-086-002</t>
  </si>
  <si>
    <t>85152631122</t>
  </si>
  <si>
    <t>AUGUSTA CESARCA 10</t>
  </si>
  <si>
    <t>Ernest Habek</t>
  </si>
  <si>
    <t>mailto:ravnatelj@os-druga-vz.skole.hr</t>
  </si>
  <si>
    <t>tajništvo  214-467</t>
  </si>
  <si>
    <t>05-086-003</t>
  </si>
  <si>
    <t>34451501756</t>
  </si>
  <si>
    <t>TRG IVANA PERKOVCA 35</t>
  </si>
  <si>
    <t>Jasenka Martinčević</t>
  </si>
  <si>
    <t>mailto:ured@os-treca-vz.skole.hr</t>
  </si>
  <si>
    <t>https://www.google.hr/maps/search/III.+OSNOVNA+ŠKOLA+VARAŽDIN+VARAŽDIN</t>
  </si>
  <si>
    <t>http://www.os-treca-vz.skole.hr/</t>
  </si>
  <si>
    <t>centrala iii. osnovne škole va  +38542240545</t>
  </si>
  <si>
    <t>05-086-004</t>
  </si>
  <si>
    <t>68707284812</t>
  </si>
  <si>
    <t>ANTUNA MATIJE RELJKOVIĆA 36</t>
  </si>
  <si>
    <t>Jasmina Dvorski</t>
  </si>
  <si>
    <t>mailto:ured@os-cetvrta-vz.skole.hr</t>
  </si>
  <si>
    <t>https://www.google.hr/maps/search/IV.+osnovna+škola+Varaždin+VARAŽDIN</t>
  </si>
  <si>
    <t>http://www.os-cetvrta.skole.hr/</t>
  </si>
  <si>
    <t>tajništvo  042/330-595, knjižnica  042/330-595</t>
  </si>
  <si>
    <t>05-086-005</t>
  </si>
  <si>
    <t>92948647703</t>
  </si>
  <si>
    <t>Mario Šipek</t>
  </si>
  <si>
    <t>mailto:peta@os-peta-vz.skole.hr</t>
  </si>
  <si>
    <t>https://www.google.hr/maps/search/V.+osnovna+škola+Varaždin+VARAŽDIN</t>
  </si>
  <si>
    <t>tajništvo  230-424</t>
  </si>
  <si>
    <t>05-086-006</t>
  </si>
  <si>
    <t>43961150866</t>
  </si>
  <si>
    <t>D. DEMETRA 13</t>
  </si>
  <si>
    <t>Mario Stančić</t>
  </si>
  <si>
    <t>mailto:ured@os-sesta-vz.skole.hr</t>
  </si>
  <si>
    <t>https://www.google.hr/maps/search/VI.+osnovna+škola+Varaždin+VARAŽDIN</t>
  </si>
  <si>
    <t>http://www.os-sesta-vz.skole.hr/</t>
  </si>
  <si>
    <t>72349131925</t>
  </si>
  <si>
    <t>JURJA KRIŽANIĆA 33</t>
  </si>
  <si>
    <t>Marin Vučić</t>
  </si>
  <si>
    <t>mailto:info@centar-tspoljar-vz.skole.hr</t>
  </si>
  <si>
    <t>https://www.google.hr/maps/search/Centar+za+odgoj+i+obrazovanje+Tomislav+Špoljar+VARAŽDIN</t>
  </si>
  <si>
    <t>05-086-008</t>
  </si>
  <si>
    <t>90052965740</t>
  </si>
  <si>
    <t>VARAŽDINSKA ULICA 131, DONJI KUĆAN</t>
  </si>
  <si>
    <t>mailto:ured@os-sedma-vz.skole.hr</t>
  </si>
  <si>
    <t>https://www.google.hr/maps/search/VII.+osnovna++škola++Varaždin+VARAŽDIN</t>
  </si>
  <si>
    <t>http://www.os-sedma-vz.skole.hr</t>
  </si>
  <si>
    <t>tajništvo  641-500</t>
  </si>
  <si>
    <t>05-086-010</t>
  </si>
  <si>
    <t>10463818714</t>
  </si>
  <si>
    <t>URŠULINSKA ULICA 1</t>
  </si>
  <si>
    <t>Ankica Dumbović</t>
  </si>
  <si>
    <t>mailto:ured@os-svete-ursule.skole.hr</t>
  </si>
  <si>
    <t>https://www.google.hr/maps/search/Katolička+osnovna+škola+Svete+Uršule+VARAŽDIN</t>
  </si>
  <si>
    <t>http://www.os-svete-ursule.skole.hr</t>
  </si>
  <si>
    <t>05-222-001</t>
  </si>
  <si>
    <t>74662493956</t>
  </si>
  <si>
    <t>CESTICA</t>
  </si>
  <si>
    <t>DRAVSKA 2</t>
  </si>
  <si>
    <t>Nevenka Turščak</t>
  </si>
  <si>
    <t>https://www.google.hr/maps/search/Osnovna+škola+Cestica+CESTICA</t>
  </si>
  <si>
    <t>http://www.os-cestica.skole.hr/</t>
  </si>
  <si>
    <t>telefonski broj škole  042 724-238</t>
  </si>
  <si>
    <t>05-223-001</t>
  </si>
  <si>
    <t>04565072303</t>
  </si>
  <si>
    <t>GORNJI KNEGINEC</t>
  </si>
  <si>
    <t>GORNJI KNEGINEC, ULICA UČITELJA VJEKOSLAVA KEZELE 7</t>
  </si>
  <si>
    <t>Miljenko Rožmarić</t>
  </si>
  <si>
    <t>mailto:ured@os-gornji-kneginec.skole.hr</t>
  </si>
  <si>
    <t>https://www.google.hr/maps/search/Osnovna+škola+Kneginec+Gornji+GORNJI KNEGINEC</t>
  </si>
  <si>
    <t>tajništvo  042/690-445, računovodstvo  042/690 140, knjižnica  042/209-531, zbornica  042/209-434, pedagog   042/209 530</t>
  </si>
  <si>
    <t>05-224-001</t>
  </si>
  <si>
    <t>05649816050</t>
  </si>
  <si>
    <t>JALŽABET</t>
  </si>
  <si>
    <t>mailto:ured@os-pzrinski-jalzabet.skole.hr</t>
  </si>
  <si>
    <t>https://www.google.hr/maps/search/Osnovna+škola+"Petar+Zrinski"+Jalžabet+JALŽABET</t>
  </si>
  <si>
    <t>http://www.os-pzrinski-jalzabet.skole.hr/</t>
  </si>
  <si>
    <t>tajništvo  042/647-088, ostali  042/647-881 (zbornica)</t>
  </si>
  <si>
    <t>05-225-001</t>
  </si>
  <si>
    <t>82627473367</t>
  </si>
  <si>
    <t>VIDOVEC</t>
  </si>
  <si>
    <t>Predrag Mašić</t>
  </si>
  <si>
    <t>mailto:vidovec@os-vidovec.skole.hr</t>
  </si>
  <si>
    <t>https://www.google.hr/maps/search/Osnovna+škola+Vidovec+VIDOVEC</t>
  </si>
  <si>
    <t>http://www.os-vidovec.skole.hr</t>
  </si>
  <si>
    <t>centrala  042/741-307, tajništvo  042/741-307, ostali  042/741-617 (zbornica)</t>
  </si>
  <si>
    <t>05-226-001</t>
  </si>
  <si>
    <t>51083143392</t>
  </si>
  <si>
    <t>PETRIJANEC</t>
  </si>
  <si>
    <t>VLADIMIRA NAZORA 42</t>
  </si>
  <si>
    <t>Valerija Paljak</t>
  </si>
  <si>
    <t>mailto:os-petrijanec@os-petrijanec.skole.hr</t>
  </si>
  <si>
    <t>https://www.google.hr/maps/search/Osnovna+škola+Petrijanec+PETRIJANEC</t>
  </si>
  <si>
    <t>http://www.os-petrijanec.skole.hr/</t>
  </si>
  <si>
    <t>tajništvo  042/ 714-044</t>
  </si>
  <si>
    <t>05-227-001</t>
  </si>
  <si>
    <t>71629247016</t>
  </si>
  <si>
    <t>SVETI ILIJA</t>
  </si>
  <si>
    <t>ŠKOLSKA 7</t>
  </si>
  <si>
    <t>Anđelka Rihtarić</t>
  </si>
  <si>
    <t>mailto:skola@os-vnazor-svetiilija.skole.hr</t>
  </si>
  <si>
    <t>https://www.google.hr/maps/search/Osnovna+škola+Vladimir+Nazor+SVETI ILIJA</t>
  </si>
  <si>
    <t>tajništvo  042/734-210, računovodstvo  042/734-211,   099/2297446</t>
  </si>
  <si>
    <t>05-227-002</t>
  </si>
  <si>
    <t>60698725264</t>
  </si>
  <si>
    <t>BELETINEC</t>
  </si>
  <si>
    <t>STJEPANA RADIĆA 4</t>
  </si>
  <si>
    <t>Nataša Fadiga</t>
  </si>
  <si>
    <t>mailto:tajnistvo@os-beletinec.skole.hr</t>
  </si>
  <si>
    <t>https://www.google.hr/maps/search/Osnovna+škola+Beletinec+BELETINEC</t>
  </si>
  <si>
    <t>http://www.os-beletinec.skole.hr</t>
  </si>
  <si>
    <t>tajništvo  749-383</t>
  </si>
  <si>
    <t>05-229-001</t>
  </si>
  <si>
    <t>67315800148</t>
  </si>
  <si>
    <t>TRNOVEC BARTOLOVEČKI</t>
  </si>
  <si>
    <t>TRNOVEC</t>
  </si>
  <si>
    <t>BARTOLOVEČKA 55</t>
  </si>
  <si>
    <t>Radmila Sačić</t>
  </si>
  <si>
    <t>mailto:ostrnovec@ostrnovec.hr</t>
  </si>
  <si>
    <t>https://www.google.hr/maps/search/Osnovna+škola+Trnovec+TRNOVEC</t>
  </si>
  <si>
    <t>tajništvo  683-055</t>
  </si>
  <si>
    <t>05-229-002</t>
  </si>
  <si>
    <t>48253697494</t>
  </si>
  <si>
    <t>ŠEMOVEC</t>
  </si>
  <si>
    <t>ŠEMOVEC, PLITVIČKA 2</t>
  </si>
  <si>
    <t>Marina Hižak</t>
  </si>
  <si>
    <t>mailto:tajnistvo@os-semovec.hr</t>
  </si>
  <si>
    <t>https://www.google.hr/maps/search/Osnovna+škola+Šemovec+ŠEMOVEC</t>
  </si>
  <si>
    <t>http://www.os-semovec.skole.hr/skola</t>
  </si>
  <si>
    <t>centrala (javno)  +385 (42) 657 200 , centrala (dodatna linija)  +385 (42) 657 717 , telefax (direktno)  +385 (42) 657 109</t>
  </si>
  <si>
    <t>05-230-001</t>
  </si>
  <si>
    <t>96025995770</t>
  </si>
  <si>
    <t>VINICA</t>
  </si>
  <si>
    <t>MARČAN, VINIČKA 10</t>
  </si>
  <si>
    <t>Mirjana Jambriško</t>
  </si>
  <si>
    <t>mailto:os-vinica@os-vinica.skole.hr</t>
  </si>
  <si>
    <t>https://www.google.hr/maps/search/Osnovna+škola+Vinica+VINICA</t>
  </si>
  <si>
    <t>http://www.os-vinica.skole.hr/</t>
  </si>
  <si>
    <t>tajništvo  042 208 475, pedagog  042 722 599, zbornica  042 722 587, računovodstvo  042 722 588</t>
  </si>
  <si>
    <t>05-231-001</t>
  </si>
  <si>
    <t>18914448080</t>
  </si>
  <si>
    <t>SRAČINEC</t>
  </si>
  <si>
    <t>VARAŽDINSKA 98</t>
  </si>
  <si>
    <t>Lidija Valec</t>
  </si>
  <si>
    <t>mailto:skola@ossracinec.hr</t>
  </si>
  <si>
    <t>https://www.google.hr/maps/search/Osnovna+škola+Sračinec+SRAČINEC</t>
  </si>
  <si>
    <t>http://www.os-sracinec.skole.hr</t>
  </si>
  <si>
    <t>tajništvo  042 208-959, centrala  042/208-959</t>
  </si>
  <si>
    <t>05-232-001</t>
  </si>
  <si>
    <t>71132268218</t>
  </si>
  <si>
    <t>BEDNJA</t>
  </si>
  <si>
    <t>LJUDEVITA GAJA 15</t>
  </si>
  <si>
    <t>Sanja Majcen</t>
  </si>
  <si>
    <t>mailto:ured@os-fserta-bednja.skole.hr</t>
  </si>
  <si>
    <t>https://www.google.hr/maps/search/Osnovna+škola+Franje+Serta+Bednja+BEDNJA</t>
  </si>
  <si>
    <t>http://www.os-fserta-bednja.skole.hr/</t>
  </si>
  <si>
    <t>tajništvo  042/796-302</t>
  </si>
  <si>
    <t>05-233-001</t>
  </si>
  <si>
    <t>75963401960</t>
  </si>
  <si>
    <t>MARUŠEVEC</t>
  </si>
  <si>
    <t>ČALINEC 78</t>
  </si>
  <si>
    <t>Tomislav Vincek</t>
  </si>
  <si>
    <t>mailto:ured@os-gkrklec-calinec.skole.hr</t>
  </si>
  <si>
    <t>https://www.google.hr/maps/search/Osnovna+škola+Gustav+Krklec+Maruševec+MARUŠEVEC</t>
  </si>
  <si>
    <t>05-234-001</t>
  </si>
  <si>
    <t>43378656254</t>
  </si>
  <si>
    <t>KLENOVNIK</t>
  </si>
  <si>
    <t>KLENOVNIK 21</t>
  </si>
  <si>
    <t>Mijo Barišić</t>
  </si>
  <si>
    <t>mailto:ured@os-grofa-jdraskovica-klenovnik.skole.hr</t>
  </si>
  <si>
    <t>https://www.google.hr/maps/search/Osnovna+škola+grofa+Janka+Draškovića+KLENOVNIK</t>
  </si>
  <si>
    <t>http://www.www:skole.htnet.hr/os-klenovnik-001/skola</t>
  </si>
  <si>
    <t>tajništvo  042/763-415, pedagog  042/771-417, knjižnica  042/444-260</t>
  </si>
  <si>
    <t>05-235-001</t>
  </si>
  <si>
    <t>67081106157</t>
  </si>
  <si>
    <t>DONJA VOĆA</t>
  </si>
  <si>
    <t>DONJA VOĆA 19D</t>
  </si>
  <si>
    <t>Rahela Blažević</t>
  </si>
  <si>
    <t>mailto:ured@os-akmiosica-donja-voca.skole.hr</t>
  </si>
  <si>
    <t>https://www.google.hr/maps/search/Osnovna+škola+Andrije+Kačića+Miošića+DONJA VOĆA</t>
  </si>
  <si>
    <t>tajništvo  042766120</t>
  </si>
  <si>
    <t>05-236-001</t>
  </si>
  <si>
    <t>54431385743</t>
  </si>
  <si>
    <t>LEPOGLAVA</t>
  </si>
  <si>
    <t>HRVATSKIH PAVLINA 42</t>
  </si>
  <si>
    <t>Ratko Tomić</t>
  </si>
  <si>
    <t>mailto:tajnistvo@os-astarcevica-lepoglava.skole.hr</t>
  </si>
  <si>
    <t>https://www.google.hr/maps/search/Osnovna+škola+Ante+Starčevića+LEPOGLAVA</t>
  </si>
  <si>
    <t>tajništvo  791-095</t>
  </si>
  <si>
    <t>05-236-002</t>
  </si>
  <si>
    <t>37757206587</t>
  </si>
  <si>
    <t>KAMENICA</t>
  </si>
  <si>
    <t>KAMENICA35 H</t>
  </si>
  <si>
    <t>Mirjana Posavec</t>
  </si>
  <si>
    <t>mailto:ured@os-irangera-kamenica.skole.hr</t>
  </si>
  <si>
    <t>https://www.google.hr/maps/search/Osnovna+škola+Ivana+Rangera,+Kamenica+KAMENICA</t>
  </si>
  <si>
    <t>http://www.os-kamenica.com</t>
  </si>
  <si>
    <t>tajništvo  042/ 701-107</t>
  </si>
  <si>
    <t>05-236-003</t>
  </si>
  <si>
    <t>03537386938</t>
  </si>
  <si>
    <t>DONJA VIŠNJICA 156</t>
  </si>
  <si>
    <t>Martina Vusić</t>
  </si>
  <si>
    <t>mailto:ured@os-ipoljaka-visnjica.skole.hr</t>
  </si>
  <si>
    <t>https://www.google.hr/maps/search/Osnovna+škola+Izidora+Poljaka,+Višnjica+LEPOGLAVA</t>
  </si>
  <si>
    <t>http://www.os-ipoljaka-visnjica.skole.hr</t>
  </si>
  <si>
    <t>05-237-001</t>
  </si>
  <si>
    <t>88619742736</t>
  </si>
  <si>
    <t>Martijanec</t>
  </si>
  <si>
    <t>MARTIJANEC</t>
  </si>
  <si>
    <t>ŠKOLSKA 3</t>
  </si>
  <si>
    <t>Sonja Huzjak</t>
  </si>
  <si>
    <t>mailto:ured@os-martijanec.skole.hr</t>
  </si>
  <si>
    <t>https://www.google.hr/maps/search/Osnovna+škola+Martijanec+MARTIJANEC</t>
  </si>
  <si>
    <t>http://www.os-martijanec.skole.hr</t>
  </si>
  <si>
    <t>tajništvo  042/673-131</t>
  </si>
  <si>
    <t>05-238-001</t>
  </si>
  <si>
    <t>14916088468</t>
  </si>
  <si>
    <t>SVETI ĐURĐ</t>
  </si>
  <si>
    <t>CVJETNA 4</t>
  </si>
  <si>
    <t>Mario Bontek</t>
  </si>
  <si>
    <t>https://www.google.hr/maps/search/Osnovna+škola+Sveti+Đurđ+SVETI ĐURĐ</t>
  </si>
  <si>
    <t>http://www.os-sveti-djurdj.skole.hr</t>
  </si>
  <si>
    <t>tajništvo  042/830-101</t>
  </si>
  <si>
    <t>05-239-001</t>
  </si>
  <si>
    <t>33624881058</t>
  </si>
  <si>
    <t>VELIKI BUKOVEC</t>
  </si>
  <si>
    <t>DRAVSKA 42</t>
  </si>
  <si>
    <t>Željka Marković-Bilić</t>
  </si>
  <si>
    <t>mailto:ured@os-bukovec.hr</t>
  </si>
  <si>
    <t>https://www.google.hr/maps/search/Osnovna+škola+Veliki+Bukovec+VELIKI BUKOVEC</t>
  </si>
  <si>
    <t>centrala  042/840-224, tajništvo  042/840-224</t>
  </si>
  <si>
    <t>05-240-001</t>
  </si>
  <si>
    <t>93828059048</t>
  </si>
  <si>
    <t>VARAŽDINSKE TOPLICE</t>
  </si>
  <si>
    <t>Goranka Štefanić</t>
  </si>
  <si>
    <t>mailto:skola@os-aiikukuljevica-varazdinske-toplice.skole.hr</t>
  </si>
  <si>
    <t>https://www.google.hr/maps/search/Osnovna+škola+Antuna+i+Ivana+Kukuljevića+VARAŽDINSKE TOPLICE</t>
  </si>
  <si>
    <t>http://www.os-aiikukuljevica-varazdinske-toplice.skole.hr</t>
  </si>
  <si>
    <t>tajništvo  042/634-055</t>
  </si>
  <si>
    <t>05-240-002</t>
  </si>
  <si>
    <t>44003727720</t>
  </si>
  <si>
    <t>SVIBOVEC</t>
  </si>
  <si>
    <t>BRAĆE RADIĆ 4</t>
  </si>
  <si>
    <t>Melita Mesarić</t>
  </si>
  <si>
    <t>mailto:tajnistvo@os-svibovec.skole.hr</t>
  </si>
  <si>
    <t>https://www.google.hr/maps/search/Osnovna+škola+Svibovec+SVIBOVEC</t>
  </si>
  <si>
    <t>tajništvo  042/637-447</t>
  </si>
  <si>
    <t>05-241-001</t>
  </si>
  <si>
    <t>31867995107</t>
  </si>
  <si>
    <t>BREZNIČKI HUM</t>
  </si>
  <si>
    <t>BREZNIČKI HUM 14</t>
  </si>
  <si>
    <t>Vesna Ivančan</t>
  </si>
  <si>
    <t>https://www.google.hr/maps/search/Osnovna+škola+Breznički+Hum+BREZNIČKI HUM</t>
  </si>
  <si>
    <t>tajništvo  042/618-225</t>
  </si>
  <si>
    <t>05-242-001</t>
  </si>
  <si>
    <t>05243609231</t>
  </si>
  <si>
    <t>LJUBEŠĆICA</t>
  </si>
  <si>
    <t>ZAGREBAČKA 22</t>
  </si>
  <si>
    <t>Ivica Rojc</t>
  </si>
  <si>
    <t>mailto:ured@os-ljubescica.skole.hr</t>
  </si>
  <si>
    <t>https://www.google.hr/maps/search/Osnovna+škola+Ljubešćica+LJUBEŠĆICA</t>
  </si>
  <si>
    <t>http://www.os-ljubescica.skole.hr</t>
  </si>
  <si>
    <t>centrala  042/623-428, tajništvo  042/623-428</t>
  </si>
  <si>
    <t>05-243-001</t>
  </si>
  <si>
    <t>32485068699</t>
  </si>
  <si>
    <t>BREZNICA</t>
  </si>
  <si>
    <t>BISAG</t>
  </si>
  <si>
    <t>BISAG 24/1</t>
  </si>
  <si>
    <t>Draženka Švelec-Juričić</t>
  </si>
  <si>
    <t>mailto:os-bisag@os-bisag.skole.hr</t>
  </si>
  <si>
    <t>https://www.google.hr/maps/search/Osnovna+škola+Bisag+BISAG</t>
  </si>
  <si>
    <t>tajništvo  042/200-456</t>
  </si>
  <si>
    <t>05-244-001</t>
  </si>
  <si>
    <t>36884862347</t>
  </si>
  <si>
    <t>VISOKO</t>
  </si>
  <si>
    <t>VISOKO 20</t>
  </si>
  <si>
    <t>Nada Horvat</t>
  </si>
  <si>
    <t>https://www.google.hr/maps/search/Osnovna+škola+Visoko+VISOKO</t>
  </si>
  <si>
    <t>tajništvo  042/628-150</t>
  </si>
  <si>
    <t>05-484-001</t>
  </si>
  <si>
    <t>38968356883</t>
  </si>
  <si>
    <t>TUŽNO</t>
  </si>
  <si>
    <t>VARAŽDINSKA 16</t>
  </si>
  <si>
    <t>mailto:skola@os-tuzno.skole.hr</t>
  </si>
  <si>
    <t>https://www.google.hr/maps/search/Osnovna+škola+Tužno+TUŽNO</t>
  </si>
  <si>
    <t>http://www.www:os-tuzno.skole.hr</t>
  </si>
  <si>
    <t>tajništvo  747-600</t>
  </si>
  <si>
    <t>KOPRIVNIČKO-KRIŽEVAČKA</t>
  </si>
  <si>
    <t>06-023-001</t>
  </si>
  <si>
    <t>01375465233</t>
  </si>
  <si>
    <t>BASARIČEKOVA 5/D</t>
  </si>
  <si>
    <t>Danijel Domišljanović</t>
  </si>
  <si>
    <t>centrala  048/812-414, tajništvo  048/812-414, ostali  048/812-131,814-063, 814-520</t>
  </si>
  <si>
    <t>06-037-001</t>
  </si>
  <si>
    <t>34572748706</t>
  </si>
  <si>
    <t>KOPRIVNICA</t>
  </si>
  <si>
    <t>Gordana Gazdić-Buhanec</t>
  </si>
  <si>
    <t>mailto:osang-kc@kc.t-com.hr</t>
  </si>
  <si>
    <t>https://www.google.hr/maps/search/OSNOVNA+ŠKOLA+ANTUN+NEMČIĆ+GOSTOVINSKI+KOPRIVNICA</t>
  </si>
  <si>
    <t>centrala  048/622-172, tajništvo  048/622-172</t>
  </si>
  <si>
    <t>06-037-002</t>
  </si>
  <si>
    <t>13567291238</t>
  </si>
  <si>
    <t>MIKLINOVEC 6 A</t>
  </si>
  <si>
    <t>Krešo Grgac</t>
  </si>
  <si>
    <t>https://www.google.hr/maps/search/OSNOVNA+ŠKOLA+"Braća+Radić"+KOPRIVNICA</t>
  </si>
  <si>
    <t>tajništvo  048/642-025, administracija  048/222-742, knjižnica  048/221-303, pedagog  048/642-024, logoped/defektolog  048/222-741, računovodstvo  048/222-740</t>
  </si>
  <si>
    <t>06-037-003</t>
  </si>
  <si>
    <t>41521296406</t>
  </si>
  <si>
    <t>TRG SLOBODE 5.</t>
  </si>
  <si>
    <t>Sanja Prelogović</t>
  </si>
  <si>
    <t>mailto:ured@os-gjuro-ester-koprivnica.skole.hr</t>
  </si>
  <si>
    <t>https://www.google.hr/maps/search/OSNOVNA+ŠKOLA+"ĐURO+ESTER"+KOPRIVNICA</t>
  </si>
  <si>
    <t>http://www.os-gjuro-ester-koprivnica.skole.hr</t>
  </si>
  <si>
    <t>centrala  048/622-433, tajništvo  048/622-433, ostali-pš vinica  048/631-344</t>
  </si>
  <si>
    <t>06-037-004</t>
  </si>
  <si>
    <t>79151495340</t>
  </si>
  <si>
    <t>HERCEGOVAČKA 1</t>
  </si>
  <si>
    <t>Radmila Popović</t>
  </si>
  <si>
    <t>mailto:ured@centar-podravskosunce-koprivnica.skole.hr</t>
  </si>
  <si>
    <t>https://www.google.hr/maps/search/CENTAR+ZA+ODGOJ,+OBRAZOVANJE+I+REHABILITACIJU+PODRAVSKO+SUNCE+KOPRIVNICA</t>
  </si>
  <si>
    <t>http://www.podravsko-sunce.hr</t>
  </si>
  <si>
    <t>tajnik  048/240-342, računovodstvo  048/240-344</t>
  </si>
  <si>
    <t>06-038-001</t>
  </si>
  <si>
    <t>69693975353</t>
  </si>
  <si>
    <t>KOPRIVNIČKI IVANEC</t>
  </si>
  <si>
    <t>KUNOVEC</t>
  </si>
  <si>
    <t>KUNOVEC, SELJAČKE BUNE 10</t>
  </si>
  <si>
    <t>Kristina Furkes</t>
  </si>
  <si>
    <t>mailto:ured@os-koprivnicki-ivanec.skole.hr</t>
  </si>
  <si>
    <t>https://www.google.hr/maps/search/Osnovna+škola+Koprivnički+Ivanec+KUNOVEC</t>
  </si>
  <si>
    <t>http://www.os-koprivnicki-ivanec.skole.hr</t>
  </si>
  <si>
    <t xml:space="preserve">  048/861-262</t>
  </si>
  <si>
    <t>06-041-001</t>
  </si>
  <si>
    <t>43877484639</t>
  </si>
  <si>
    <t>FRANJE RAČKOGA 3</t>
  </si>
  <si>
    <t>mailto:krizevci@os-ljmodeca-kc.skole.hr</t>
  </si>
  <si>
    <t>https://www.google.hr/maps/search/OSNOVNA+ŠKOLA+LJUDEVITA+MODECA+KRIŽEVCI+KRIŽEVCI</t>
  </si>
  <si>
    <t>http://www.os-ljmodeca-kc.skole.hr</t>
  </si>
  <si>
    <t>tajništvo  048/681-677, računovodstvo  048/271-550, tajništvo  048/270-451</t>
  </si>
  <si>
    <t>06-041-002</t>
  </si>
  <si>
    <t>75892188943</t>
  </si>
  <si>
    <t>BANA JOSIPA JELAČIĆA 23</t>
  </si>
  <si>
    <t>Igor Brkić</t>
  </si>
  <si>
    <t>mailto:tajnistvo@os-vnazor-kc.skole.hr</t>
  </si>
  <si>
    <t>https://www.google.hr/maps/search/OSNOVNA+ŠKOLA+"VLADIMIR+NAZOR"+KRIŽEVCI+KRIŽEVCI</t>
  </si>
  <si>
    <t>06-041-004</t>
  </si>
  <si>
    <t>88119837903</t>
  </si>
  <si>
    <t>MATIJE GUPCA  36</t>
  </si>
  <si>
    <t>Mihaela Brkić</t>
  </si>
  <si>
    <t>mailto:ured@centar-odgoj-obrazovanjeirehabilitacija-kc.skole.hr</t>
  </si>
  <si>
    <t>https://www.google.hr/maps/search/CENTAR+ZA+ODGOJ,+OBRAZOVANJE+I+REHABILITACIJU+KRIŽEVCI+KRIŽEVCI</t>
  </si>
  <si>
    <t>http://www.centar-odgoj-obrazovanjeirehabilitacija-kc.skole.hr/</t>
  </si>
  <si>
    <t>06-150-001</t>
  </si>
  <si>
    <t>28554944176</t>
  </si>
  <si>
    <t>KOPRIVNIČKI BREGI</t>
  </si>
  <si>
    <t>TRG SVETOG ROKA 2</t>
  </si>
  <si>
    <t>Karolina Vidović</t>
  </si>
  <si>
    <t>mailto:ured@os-koprivnicki-bregi.skole.hr</t>
  </si>
  <si>
    <t>https://www.google.hr/maps/search/OSNOVNA+ŠKOLA+KOPRIVNIČKI+BREGI+KOPRIVNIČKI BREGI</t>
  </si>
  <si>
    <t>http://www.os-koprivnicki-bregi.skole.hr</t>
  </si>
  <si>
    <t>tajništvo  048/830-008, pedagog  048/830-086, računovodstvo  048/220-595</t>
  </si>
  <si>
    <t>06-247-001</t>
  </si>
  <si>
    <t>86432303999</t>
  </si>
  <si>
    <t>DRNJE</t>
  </si>
  <si>
    <t>PEMIJA 72</t>
  </si>
  <si>
    <t>Ivan Pikivača</t>
  </si>
  <si>
    <t>mailto:ured@os-fkoncelak-drnje.skole.hr</t>
  </si>
  <si>
    <t>https://www.google.hr/maps/search/OSNOVNA+ŠKOLA+FRAN+KONCELAK+DRNJE+DRNJE</t>
  </si>
  <si>
    <t>http://www.os-fkoncelak-drnje.skole.hr</t>
  </si>
  <si>
    <t>06-248-001</t>
  </si>
  <si>
    <t>05406765074</t>
  </si>
  <si>
    <t>GOLA</t>
  </si>
  <si>
    <t>TRG KARDINALA A. STEPINCA 4A</t>
  </si>
  <si>
    <t>mailto:ured@os-gola.skole.hr</t>
  </si>
  <si>
    <t>https://www.google.hr/maps/search/OSNOVNA+ŠKOLA+GOLA+GOLA</t>
  </si>
  <si>
    <t>06-249-001</t>
  </si>
  <si>
    <t>53751849783</t>
  </si>
  <si>
    <t>LEGRAD</t>
  </si>
  <si>
    <t>PETRA ZRINSKOG 10</t>
  </si>
  <si>
    <t>Dragutin Marcinjaš</t>
  </si>
  <si>
    <t>mailto:ured@os-legrad.skole.hr</t>
  </si>
  <si>
    <t>https://www.google.hr/maps/search/OSNOVNA+ŠKOLA+LEGRAD+LEGRAD</t>
  </si>
  <si>
    <t>http://www.os-legrad.skole.hr</t>
  </si>
  <si>
    <t>tajništvo  048/835-011, računovodstvo  048/222-172, zbornica  048/222-174</t>
  </si>
  <si>
    <t>06-250-001</t>
  </si>
  <si>
    <t>63203521362</t>
  </si>
  <si>
    <t>ĐELEKOVEC</t>
  </si>
  <si>
    <t>MIRKA VIRIUSA 28</t>
  </si>
  <si>
    <t>Sonja Vuljak</t>
  </si>
  <si>
    <t>mailto:ravnatelj@os-mpavlek-miskina-djelekovec.skole.hr</t>
  </si>
  <si>
    <t>https://www.google.hr/maps/search/OSNOVNA+ŠKOLA+MIHOVIL+PAVLEK+MIŠKINA+ĐELEKOVEC+ĐELEKOVEC</t>
  </si>
  <si>
    <t>tajništvo  048/221-544, ostali  048/222-125, pedagog i knjižničar  834-105</t>
  </si>
  <si>
    <t>06-251-001</t>
  </si>
  <si>
    <t>88430503841</t>
  </si>
  <si>
    <t>NOVIGRAD PODRAVSKI</t>
  </si>
  <si>
    <t>GAJEVA 17A</t>
  </si>
  <si>
    <t>Lidija Peroš</t>
  </si>
  <si>
    <t>mailto:ured@os-bmadjera-novigrad-podravski.skole.hr</t>
  </si>
  <si>
    <t>https://www.google.hr/maps/search/OSNOVNA+ŠKOLA+"PROF.BLAŽ+MAĐER",+Novigrad+Podravski+NOVIGRAD PODRAVSKI</t>
  </si>
  <si>
    <t>http://www.os-bmadjera-novigrad-podravski.skole.hr</t>
  </si>
  <si>
    <t>tajništvo  048/832-140, računovodstvo  048 832-606, pedagog  048 832 602, knjižnica  048 832 602</t>
  </si>
  <si>
    <t>06-253-001</t>
  </si>
  <si>
    <t>88100672773</t>
  </si>
  <si>
    <t>RASINJA</t>
  </si>
  <si>
    <t>ŠKOLSKA ULICA 15</t>
  </si>
  <si>
    <t>Krunoslav Belaj</t>
  </si>
  <si>
    <t>mailto:ured@os-apalmovica-rasinja.skole.hr</t>
  </si>
  <si>
    <t>https://www.google.hr/maps/search/Osnovna+škola+ANDRIJE+PALMOVIĆA+RASINJA</t>
  </si>
  <si>
    <t>06-254-001</t>
  </si>
  <si>
    <t>89915449123</t>
  </si>
  <si>
    <t>SOKOLOVAC</t>
  </si>
  <si>
    <t>TRG DR. TOMISLAVA BARDEKA 1O</t>
  </si>
  <si>
    <t>Saša Korkut</t>
  </si>
  <si>
    <t>mailto:ured@os-sokolovac.skole.hr</t>
  </si>
  <si>
    <t>https://www.google.hr/maps/search/OSNOVNA+ŠKOLA+SOKOLOVAC+SOKOLOVAC</t>
  </si>
  <si>
    <t>http://www.os-sokolovac.skole.hr</t>
  </si>
  <si>
    <t>06-255-001</t>
  </si>
  <si>
    <t>16457349341</t>
  </si>
  <si>
    <t>SVETI PETAR OREHOVEC</t>
  </si>
  <si>
    <t>SVETI PETAR OREHOVEC 90</t>
  </si>
  <si>
    <t>Stjepan Lučki</t>
  </si>
  <si>
    <t>mailto:ured@os-sveti-petar-orehovec.skole.hr</t>
  </si>
  <si>
    <t>https://www.google.hr/maps/search/OSNOVNA+ŠKOLA+SVETI+PETAR+OREHOVEC+SVETI PETAR OREHOVEC</t>
  </si>
  <si>
    <t>http://www.os-sveti-petar-orehovec.skole.hr</t>
  </si>
  <si>
    <t>centrala  048/856-257, tajništvo  048/856-257</t>
  </si>
  <si>
    <t>06-255-002</t>
  </si>
  <si>
    <t>63188192183</t>
  </si>
  <si>
    <t>GORNJA RIJEKA</t>
  </si>
  <si>
    <t>JABLANOVA 1</t>
  </si>
  <si>
    <t>Darko Zvonar</t>
  </si>
  <si>
    <t>mailto:os.sidonije.rubido.erddy.gornja.rijeka@kc.t-com.hr</t>
  </si>
  <si>
    <t>https://www.google.hr/maps/search/OSNOVNA+ŠKOLA+SIDONIJE+RUBIDO+ERDODY+GORNJA RIJEKA</t>
  </si>
  <si>
    <t>centrala  048/855-002, tajništvo  048/855-002, računovodstvo  048/ 271-565</t>
  </si>
  <si>
    <t>06-256-001</t>
  </si>
  <si>
    <t>45940994122</t>
  </si>
  <si>
    <t>KLOŠTAR PODRAVSKI</t>
  </si>
  <si>
    <t>1. SVIBNJA 50</t>
  </si>
  <si>
    <t>Mirko Šandrovčan</t>
  </si>
  <si>
    <t>mailto:ured@os-klostar-podravski.skole.hr</t>
  </si>
  <si>
    <t>https://www.google.hr/maps/search/OSNOVNA+ŠKOLA+KLOŠTAR+PODRAVSKI+KLOŠTAR PODRAVSKI</t>
  </si>
  <si>
    <t>http://www.os-klostar-podravski.skole.hr</t>
  </si>
  <si>
    <t>centrala  048/816-331, tajništvo  048/816-331, ostali  048/816-331, 816-344, računovodstvo  048/280-474</t>
  </si>
  <si>
    <t>06-257-001</t>
  </si>
  <si>
    <t>85565258026</t>
  </si>
  <si>
    <t>SVETI IVAN ŽABNO</t>
  </si>
  <si>
    <t>TRG KARLA LUKAŠA 7</t>
  </si>
  <si>
    <t>Tomislav Hanžeković</t>
  </si>
  <si>
    <t>mailto:ured@os-gvitez-zabno.skole.hr</t>
  </si>
  <si>
    <t>https://www.google.hr/maps/search/OSNOVNA+ŠKOLA+"GRIGOR+VITEZ"+SVETI IVAN ŽABNO</t>
  </si>
  <si>
    <t>http://www.os-gvitez-zabno.skole.hr</t>
  </si>
  <si>
    <t>tajništvo  048/211-025, pedagog  048/271-530, računovodstvo  048/271-533, defektolog  048/211-089, zbornica  048/211-009, knjižnica  048/271-569, kuhinja  048/271-531</t>
  </si>
  <si>
    <t>06-258-001</t>
  </si>
  <si>
    <t>50143783639</t>
  </si>
  <si>
    <t>MOLVE</t>
  </si>
  <si>
    <t>TRG KRALJA TOMISLAVA 10</t>
  </si>
  <si>
    <t>Ivan Jaković</t>
  </si>
  <si>
    <t>mailto:ivan.jakovic1@os-molve.skole.hr</t>
  </si>
  <si>
    <t>https://www.google.hr/maps/search/OSNOVNA+ŠKOLA+MOLVE+MOLVE</t>
  </si>
  <si>
    <t>tajništvo  048/892-031</t>
  </si>
  <si>
    <t>06-259-001</t>
  </si>
  <si>
    <t>48279167485</t>
  </si>
  <si>
    <t>FERDINANDOVAC</t>
  </si>
  <si>
    <t>DRAVSKA 66</t>
  </si>
  <si>
    <t>mailto:ured@os-ferdinandovac.skole.hr</t>
  </si>
  <si>
    <t>https://www.google.hr/maps/search/OSNOVNA+ŠKOLA+FERDINANDOVAC+FERDINANDOVAC</t>
  </si>
  <si>
    <t>http://www.os-ferdinandovac.skole.hr</t>
  </si>
  <si>
    <t>centrala  048/210-001, tajništvo  048/210-001, računovodstvo  048/817-708</t>
  </si>
  <si>
    <t>06-260-001</t>
  </si>
  <si>
    <t>66543698772</t>
  </si>
  <si>
    <t>VIRJE</t>
  </si>
  <si>
    <t>IVANA GUNDULIĆA   5A</t>
  </si>
  <si>
    <t>Marica Cik Adaković</t>
  </si>
  <si>
    <t>mailto:skola@os-fvsignjara-virje.skole.hr</t>
  </si>
  <si>
    <t>http://www.os-fvsignjara-virje.skole.hr/</t>
  </si>
  <si>
    <t>06-559-001</t>
  </si>
  <si>
    <t>69520798829</t>
  </si>
  <si>
    <t>KALINOVAC</t>
  </si>
  <si>
    <t>DRAVSKA 6</t>
  </si>
  <si>
    <t>Mirjana Bazijanec</t>
  </si>
  <si>
    <t>mailto:ured@os-kalinovac.skole.hr</t>
  </si>
  <si>
    <t>https://www.google.hr/maps/search/OSNOVNA+ŠKOLA+IVAN+LACKOVIĆ+CROATA+KALINOVAC+KALINOVAC</t>
  </si>
  <si>
    <t>centrala  048/883-272, tajništvo  048/814-510, pedagog  048/280-060, knjižnica  048/883-068</t>
  </si>
  <si>
    <t>06-560-001</t>
  </si>
  <si>
    <t>95840951182</t>
  </si>
  <si>
    <t>KALNIK</t>
  </si>
  <si>
    <t>TRG STJEPANA RADIĆA 9</t>
  </si>
  <si>
    <t>Đurđica Sučić</t>
  </si>
  <si>
    <t>mailto:ured@os-kalnik.skole.hr</t>
  </si>
  <si>
    <t>https://www.google.hr/maps/search/OSNOVNA+ŠKOLA+KALNIK+KALNIK</t>
  </si>
  <si>
    <t>tajništvo  048/857-046, ostali  048/270-221</t>
  </si>
  <si>
    <t>BJELOVARSKO-BILOGORSKA</t>
  </si>
  <si>
    <t>07-004-001</t>
  </si>
  <si>
    <t>20465040737</t>
  </si>
  <si>
    <t>ŽELJKA SABOLA 14</t>
  </si>
  <si>
    <t>mailto:tajnistvo@1osb.ims.hr</t>
  </si>
  <si>
    <t>https://www.google.hr/maps/search/I.+OSNOVNA++ŠKOLA+BJELOVAR+BJELOVAR</t>
  </si>
  <si>
    <t>http://www.os-prva-bj.skole.hr/</t>
  </si>
  <si>
    <t>tajništvo  043/246-906, računovodstvo  043/246-908</t>
  </si>
  <si>
    <t>07-004-002</t>
  </si>
  <si>
    <t>68503362068</t>
  </si>
  <si>
    <t>mailto:ured@os-druga-bj.skole.hr</t>
  </si>
  <si>
    <t>https://www.google.hr/maps/search/II.+OSNOVNA++ŠKOLA++BJELOVAR+BJELOVAR</t>
  </si>
  <si>
    <t>centrala  043/220-240, tajništvo  043/220-240, kućni 103, pedagoginja/defektologinja  043/220-240, kućni 102, zbornica  043/220-240, kućni 104, knjižničarka  043/243-635, školska kuhinja  043/220-186, psihologinja  043/220-240, kućni 106, računovodstvo  043/220-240, kućni 101</t>
  </si>
  <si>
    <t>07-004-003</t>
  </si>
  <si>
    <t>58696091002</t>
  </si>
  <si>
    <t>TOME BAKAČA 11 D</t>
  </si>
  <si>
    <t>Goranka Preskočil</t>
  </si>
  <si>
    <t>mailto:ured@os-treca-bj.skole.hr</t>
  </si>
  <si>
    <t>https://www.google.hr/maps/search/III.+OSNOVNA++ŠKOLA++BJELOVAR+BJELOVAR</t>
  </si>
  <si>
    <t>http://www.os-treca-bj.skole.hr/</t>
  </si>
  <si>
    <t>tajništvo  043/246-510, ostali  043/246-010, 245-810</t>
  </si>
  <si>
    <t>07-004-004</t>
  </si>
  <si>
    <t>78982433597</t>
  </si>
  <si>
    <t>POLJANA DR. FRANJE TUĐMANA 1</t>
  </si>
  <si>
    <t>Nikola Margetić</t>
  </si>
  <si>
    <t>mailto:ured@os-cetvrta-bj.skole.hr</t>
  </si>
  <si>
    <t>https://www.google.hr/maps/search/IV.+OSNOVNA++ŠKOLA++BJELOVAR+BJELOVAR</t>
  </si>
  <si>
    <t>http://www.os-cetvrta-bj.skole.hr</t>
  </si>
  <si>
    <t>tajništvo  043/213-021, socijalna radnica i defektolog  043/213-023, pedagog i psihologinja  492-610, računovodstvo  492-608, knjižnica  225-025</t>
  </si>
  <si>
    <t>07-004-005</t>
  </si>
  <si>
    <t>83946659706</t>
  </si>
  <si>
    <t>ŠETALIŠTE DR. IVŠE LEBOVIĆA 1</t>
  </si>
  <si>
    <t>Jasmina Vuković</t>
  </si>
  <si>
    <t>mailto:skola@os-peta-bj.skole.hr</t>
  </si>
  <si>
    <t>https://www.google.hr/maps/search/V+OSNOVNA+ŠKOLA+BJELOVAR</t>
  </si>
  <si>
    <t>tajništvo  043/242-645</t>
  </si>
  <si>
    <t>07-011-001</t>
  </si>
  <si>
    <t>75355446505</t>
  </si>
  <si>
    <t>ALOJZA VULINCA 22</t>
  </si>
  <si>
    <t>Lidija Osman</t>
  </si>
  <si>
    <t>mailto:ured@os-cazma.skole.hr</t>
  </si>
  <si>
    <t>https://www.google.hr/maps/search/OSNOVNA+ŠKOLA+ČAZMA+ČAZMA</t>
  </si>
  <si>
    <t>http://www.os-cazma.skole.hr</t>
  </si>
  <si>
    <t>07-012-001</t>
  </si>
  <si>
    <t>81283799686</t>
  </si>
  <si>
    <t>GAJEVA 24</t>
  </si>
  <si>
    <t>Kornelija Častek</t>
  </si>
  <si>
    <t>mailto:os-daruvar-001@os-vnazora-daruvar.skole.hr</t>
  </si>
  <si>
    <t>https://www.google.hr/maps/search/OSNOVNA+ŠKOLA+VLADIMIRA+NAZORA+DARUVAR</t>
  </si>
  <si>
    <t>http://www.os-vnazora-daruvar.skole.hr/</t>
  </si>
  <si>
    <t>tajništvo  043/331-147</t>
  </si>
  <si>
    <t>07-012-002</t>
  </si>
  <si>
    <t>49733748288</t>
  </si>
  <si>
    <t>T. G. MASARYKA 5</t>
  </si>
  <si>
    <t>Marija Valek</t>
  </si>
  <si>
    <t>mailto:ured@os-ceska-jakomenskog-daruvar.skole.hr</t>
  </si>
  <si>
    <t>https://www.google.hr/maps/search/ČEŠKA+OSNOVNA+ŠKOLA+JANA+AMOSA+KOMENSKOG+-+ČESKÁ+ZÁKLADNÍ+ŠKOLA+JANA+AMOSE+KOMENSKÉHO+DARUVAR</t>
  </si>
  <si>
    <t>http://www.os-ceska-jakomenskog-daruvar.skole.hr/</t>
  </si>
  <si>
    <t>tajništvo  043/331-475, računovodstvo  043/331-476, knjižnica  043/448-110, pedagog  043/448-111, kuhinja  043/448-112</t>
  </si>
  <si>
    <t>07-012-004</t>
  </si>
  <si>
    <t>26028963136</t>
  </si>
  <si>
    <t>MASARYKOVA 85</t>
  </si>
  <si>
    <t>Silvija Kancijan</t>
  </si>
  <si>
    <t>https://www.google.hr/maps/search/CENTAR+ZA+ODGOJ+I+OBRAZOVANJE+RUDOLF+STEINER+DARUVAR+DARUVAR</t>
  </si>
  <si>
    <t>tajništvo  043/333-544</t>
  </si>
  <si>
    <t>07-024-001</t>
  </si>
  <si>
    <t>12607349696</t>
  </si>
  <si>
    <t>KOLODVORSKA 4</t>
  </si>
  <si>
    <t>Slaven Marenić</t>
  </si>
  <si>
    <t>mailto:ured@os-garesnica.skole.hr</t>
  </si>
  <si>
    <t>https://www.google.hr/maps/search/OSNOVNA+ŠKOLA+GAREŠNICA+GAREŠNICA</t>
  </si>
  <si>
    <t>http://www.os-garesnica.skole.hr/</t>
  </si>
  <si>
    <t>tajništvo  043/531-107, ostali  043/445-019</t>
  </si>
  <si>
    <t>07-024-003</t>
  </si>
  <si>
    <t>18432995340</t>
  </si>
  <si>
    <t>TRNOVITIČKI POPOVAC</t>
  </si>
  <si>
    <t>TRNOVITIČKI POPOVAC 80</t>
  </si>
  <si>
    <t>Stjepan Popić</t>
  </si>
  <si>
    <t>mailto:ured@os-trnoviticki-popovac.skole.hr</t>
  </si>
  <si>
    <t>https://www.google.hr/maps/search/OSNOVNA+ŠKOLA+TRNOVITIČKI+POPOVAC+TRNOVITIČKI POPOVAC</t>
  </si>
  <si>
    <t>tajništvo  043/542-900</t>
  </si>
  <si>
    <t>07-028-001</t>
  </si>
  <si>
    <t>93951642889</t>
  </si>
  <si>
    <t>HRVATSKIH BRANITELJA 20</t>
  </si>
  <si>
    <t>Snježana Šeliš</t>
  </si>
  <si>
    <t>mailto:ured@os-injemersica-grubisnopolje.skole.hr</t>
  </si>
  <si>
    <t>https://www.google.hr/maps/search/OSNOVNA+ŠKOLA+IVANA+NEPOMUKA+JEMERŠIĆA+GRUBIŠNO POLJE</t>
  </si>
  <si>
    <t>http://www.os-injemersica-grubisnopolje.skole.hr/</t>
  </si>
  <si>
    <t>tajništvo  043/485-020</t>
  </si>
  <si>
    <t>07-261-001</t>
  </si>
  <si>
    <t>68779758323</t>
  </si>
  <si>
    <t>KAPELA</t>
  </si>
  <si>
    <t>1. SVIBNJA 2</t>
  </si>
  <si>
    <t>Anamarija Tuškan</t>
  </si>
  <si>
    <t>mailto:ured@os-mperesa-kapela.skole.hr</t>
  </si>
  <si>
    <t>https://www.google.hr/maps/search/OSNOVNA+ŠKOLA+MIRKA+PEREŠA+KAPELA</t>
  </si>
  <si>
    <t>http://www.os-mperesa-kapela.skole.hr</t>
  </si>
  <si>
    <t>tajništvo  043  884  990, zbornica  043 884 993, pedagoginja  043 884 994, knjižnica  043 884 995, računovodstvo  043  884 991, informatika  043 884 996, kuhinja  043 884 989</t>
  </si>
  <si>
    <t>07-262-001</t>
  </si>
  <si>
    <t>01290694683</t>
  </si>
  <si>
    <t>VELIKO TROJSTVO</t>
  </si>
  <si>
    <t>BRAĆE RADIĆA 49</t>
  </si>
  <si>
    <t>Sanja Vranješević</t>
  </si>
  <si>
    <t>mailto:ured@os-veliko-trojstvo.skole.hr</t>
  </si>
  <si>
    <t>https://www.google.hr/maps/search/OSNOVNA+ŠKOLA+VELIKO+TROJSTVO+VELIKO TROJSTVO</t>
  </si>
  <si>
    <t>tajništvo  043/885-006</t>
  </si>
  <si>
    <t>07-263-001</t>
  </si>
  <si>
    <t>07922840207</t>
  </si>
  <si>
    <t>NOVA RAČA</t>
  </si>
  <si>
    <t>TRG STJEPANA RADIĆA 54</t>
  </si>
  <si>
    <t>Dario Jaušić</t>
  </si>
  <si>
    <t>mailto:ured@os-ivt-nova-raca.skole.hr</t>
  </si>
  <si>
    <t>https://www.google.hr/maps/search/OSNOVNA+ŠKOLA+IVANA+VITEZA+TRNSKOG+NOVA RAČA</t>
  </si>
  <si>
    <t>tajnik  +38543886900, kuhinja  +38543886903, pedagog  +38543886936, zbornica  +38543886934, knjižnica  +38543550277, računovodstvo  +38543214733</t>
  </si>
  <si>
    <t>07-264-001</t>
  </si>
  <si>
    <t>35362315282</t>
  </si>
  <si>
    <t>VELIKA PISANICA</t>
  </si>
  <si>
    <t>HRVATSKIH MUČENIKA 3</t>
  </si>
  <si>
    <t>Ivana Haić</t>
  </si>
  <si>
    <t>mailto:ured@os-velika-pisanica.skole.hr</t>
  </si>
  <si>
    <t>https://www.google.hr/maps/search/OSNOVNA+ŠKOLA+VELIKA+PISANICA+VELIKA PISANICA</t>
  </si>
  <si>
    <t>tajništvo  043/883-110</t>
  </si>
  <si>
    <t>07-265-001</t>
  </si>
  <si>
    <t>52653416678</t>
  </si>
  <si>
    <t>KONČANICA</t>
  </si>
  <si>
    <t>KONČANICA 258</t>
  </si>
  <si>
    <t>Jaromir Vrabec</t>
  </si>
  <si>
    <t>mailto:ured@os-ceska-jruzicka-koncanica.skole.hr</t>
  </si>
  <si>
    <t>https://www.google.hr/maps/search/ČEŠKA+OSNOVNA+ŠKOLA+JOSIPA+RUŽIČKE+KONČANICA-ČESKÁ+ZÁKLADNÍ+ŠKOLA+JOSEFA+RŮŽIČKY+KONČENICE+KONČANICA</t>
  </si>
  <si>
    <t>tajništvo  043/325-005, računovodstvo  043/675-760</t>
  </si>
  <si>
    <t>07-266-001</t>
  </si>
  <si>
    <t>69451048947</t>
  </si>
  <si>
    <t>DEŽANOVAC</t>
  </si>
  <si>
    <t>DEŽANOVAC 285</t>
  </si>
  <si>
    <t>Zoran Činčak</t>
  </si>
  <si>
    <t>https://www.google.hr/maps/search/OSNOVNA+ŠKOLA+DEŽANOVAC+DEŽANOVAC</t>
  </si>
  <si>
    <t>http://www.os-dezanovac.skole.hr</t>
  </si>
  <si>
    <t>tajništvo  043/675-840, pedagog  043/675-845, računovodstvo  043/675-842, knjižnica  043/675-846</t>
  </si>
  <si>
    <t>07-267-001</t>
  </si>
  <si>
    <t>15040576588</t>
  </si>
  <si>
    <t>SIRAČ</t>
  </si>
  <si>
    <t>Marija Pavičić</t>
  </si>
  <si>
    <t>mailto:skola@os-sirac.skole.hr</t>
  </si>
  <si>
    <t>https://www.google.hr/maps/search/OSNOVNA+ŠKOLA+SIRAČ+SIRAČ</t>
  </si>
  <si>
    <t>http://www.os-sirac.skole.hr</t>
  </si>
  <si>
    <t>tajništvo  043/442-005, računovodstvo  043/442-004</t>
  </si>
  <si>
    <t>07-268-001</t>
  </si>
  <si>
    <t>45187106525</t>
  </si>
  <si>
    <t>ĐULOVAC</t>
  </si>
  <si>
    <t>ĐURINA ULICA 27</t>
  </si>
  <si>
    <t>Zlatica Kovačić</t>
  </si>
  <si>
    <t>mailto:os-djulovac@os-djulovac.skole.hr</t>
  </si>
  <si>
    <t>https://www.google.hr/maps/search/OSNOVNA+ŠKOLA+U+ĐULOVCU+ĐULOVAC</t>
  </si>
  <si>
    <t>http://www.os-djulovac.skole.hr</t>
  </si>
  <si>
    <t>tajništvo  043/382-029,043 382/900</t>
  </si>
  <si>
    <t>07-269-001</t>
  </si>
  <si>
    <t>80759855371</t>
  </si>
  <si>
    <t>IVANSKA</t>
  </si>
  <si>
    <t>PETRA PRERADOVIĆA 2</t>
  </si>
  <si>
    <t>mailto:ured@os-ivanska.skole.hr</t>
  </si>
  <si>
    <t>https://www.google.hr/maps/search/OSNOVNA+ŠKOLA+IVANSKA+IVANSKA</t>
  </si>
  <si>
    <t>http://www.os-ivanska.skole.hr</t>
  </si>
  <si>
    <t>tajništvo  043/227-560, pedagog  043/227-564, računovodstvo  043/227-562</t>
  </si>
  <si>
    <t>07-270-001</t>
  </si>
  <si>
    <t>34580014655</t>
  </si>
  <si>
    <t>ŠTEFANJE</t>
  </si>
  <si>
    <t>ŠTEFANJE 72</t>
  </si>
  <si>
    <t>Vesna Pavlinec-Kolarić</t>
  </si>
  <si>
    <t>mailto:vesna.pavlinec-kolaric@os-stefanje.skole.hr</t>
  </si>
  <si>
    <t>https://www.google.hr/maps/search/OSNOVNA+ŠKOLA+ŠTEFANJE+ŠTEFANJE</t>
  </si>
  <si>
    <t>http://www.os-stefanje.skole.hr</t>
  </si>
  <si>
    <t>tajništvo  043/778-028, telefon pedagoginje /knjižniča  043 778 428</t>
  </si>
  <si>
    <t>07-271-001</t>
  </si>
  <si>
    <t>45392174822</t>
  </si>
  <si>
    <t>VELIKI GRĐEVAC</t>
  </si>
  <si>
    <t>TRG MATE LOVRAKA 11</t>
  </si>
  <si>
    <t>Marina Balen</t>
  </si>
  <si>
    <t>mailto:ured@os-mlovraka-veliki-grdjevac.skole.hr</t>
  </si>
  <si>
    <t>https://www.google.hr/maps/search/OSNOVNA+ŠKOLA+MATE+LOVRAKA+VELIKI GRĐEVAC</t>
  </si>
  <si>
    <t>http://www.os-mlovraka-veliki-grdjevac.skole.hr/</t>
  </si>
  <si>
    <t>tajništvo  043/461-021, računovodstvo  043/443-025</t>
  </si>
  <si>
    <t>07-272-001</t>
  </si>
  <si>
    <t>91391075446</t>
  </si>
  <si>
    <t>BEREK</t>
  </si>
  <si>
    <t>BEREK 73</t>
  </si>
  <si>
    <t>Dušica Vunić</t>
  </si>
  <si>
    <t>mailto:ured@os-berek.skole.hr</t>
  </si>
  <si>
    <t>https://www.google.hr/maps/search/OSNOVNA+ŠKOLA+BEREK+BEREK</t>
  </si>
  <si>
    <t>07-273-001</t>
  </si>
  <si>
    <t>31497179455</t>
  </si>
  <si>
    <t>HERCEGOVAC</t>
  </si>
  <si>
    <t>BRAĆE PETR 2</t>
  </si>
  <si>
    <t>Vera Obrovac</t>
  </si>
  <si>
    <t>mailto:ured@os-skolara-hercegovac.skole.hr</t>
  </si>
  <si>
    <t>https://www.google.hr/maps/search/OSNOVNA+ŠKOLA+Slavka+Kolara+HERCEGOVAC</t>
  </si>
  <si>
    <t>http://www.os-skolara-hercegovac.skole.hr</t>
  </si>
  <si>
    <t>tajništvo  043/524-539, područne škole  043/522-140, 523-169</t>
  </si>
  <si>
    <t>07-274-001</t>
  </si>
  <si>
    <t>45751785880</t>
  </si>
  <si>
    <t>ROVIŠĆE</t>
  </si>
  <si>
    <t>Blanka Klemić</t>
  </si>
  <si>
    <t>mailto:skola@os-rovisce.skole.hr</t>
  </si>
  <si>
    <t>https://www.google.hr/maps/search/OSNOVNA+ŠKOLA+ROVIŠĆE+ROVIŠĆE</t>
  </si>
  <si>
    <t>http://www.os-rovisce.skole.hr</t>
  </si>
  <si>
    <t>tajništvo  043/878-159, defektologinja  043/878-645, psihologinja  043/228-568, pedagoginja  043/228-548, knjižnjičarka  043/228-555</t>
  </si>
  <si>
    <t>07-565-001</t>
  </si>
  <si>
    <t>57681209500</t>
  </si>
  <si>
    <t>VELIKA TRNOVITICA</t>
  </si>
  <si>
    <t>VELIKA TRNOVITICA 96</t>
  </si>
  <si>
    <t>Zdravko Ređep</t>
  </si>
  <si>
    <t>mailto:ured@os-velika-trnovitica.skole.hr</t>
  </si>
  <si>
    <t>https://www.google.hr/maps/search/OSNOVNA+ŠKOLA+TRNOVITICA+VELIKA TRNOVITICA</t>
  </si>
  <si>
    <t>http://www.os-velika-trnovitica.skole.hr</t>
  </si>
  <si>
    <t>tajništvo  043/541-900</t>
  </si>
  <si>
    <t>PRIMORSKO-GORANSKA</t>
  </si>
  <si>
    <t>08-008-002</t>
  </si>
  <si>
    <t>58231670271</t>
  </si>
  <si>
    <t>VINODOLSKA 12</t>
  </si>
  <si>
    <t>Deana Čandrlić-Zorica</t>
  </si>
  <si>
    <t>mailto:skola@os-vnazora-crikvenica.skole.hr</t>
  </si>
  <si>
    <t>https://www.google.hr/maps/search/OSNOVNA+ŠKOLA+VLADIMIRA+NAZORA+CRIKVENICA+CRIKVENICA</t>
  </si>
  <si>
    <t>tajništvo  051/781-091, pš jadranovo  051/246-165, pš dramalj  051/786-957</t>
  </si>
  <si>
    <t>08-008-003</t>
  </si>
  <si>
    <t>49368786672</t>
  </si>
  <si>
    <t>KOTORSKA 13</t>
  </si>
  <si>
    <t>Desiree Pečaver</t>
  </si>
  <si>
    <t>mailto:tajnistvo@os-zvonkacara.hr</t>
  </si>
  <si>
    <t>https://www.google.hr/maps/search/Osnovna+škola+Zvonka+Cara+CRIKVENICA</t>
  </si>
  <si>
    <t>centrala  051/241-866, tajništvo  051/241-866,   051784205, pš selce  051-764-100</t>
  </si>
  <si>
    <t>08-009-001</t>
  </si>
  <si>
    <t>45593319959</t>
  </si>
  <si>
    <t>NARODNOG OSLOBOĐENJA 5</t>
  </si>
  <si>
    <t>Silvana Šebalj-Mačkić</t>
  </si>
  <si>
    <t>mailto:ured@os-pzrinski-cabar.skole.hr</t>
  </si>
  <si>
    <t>https://www.google.hr/maps/search/Osnovna+škola+Petar+Zrinski+Čabar+ČABAR</t>
  </si>
  <si>
    <t>http://www.os-pzrinski-cabar.skole.hr/</t>
  </si>
  <si>
    <t>tajništvo  051/821-147</t>
  </si>
  <si>
    <t>08-013-001</t>
  </si>
  <si>
    <t>96800230324</t>
  </si>
  <si>
    <t>ŠETALIŠTE I.G.KOVAČIĆA 2</t>
  </si>
  <si>
    <t>Mladen Bolf</t>
  </si>
  <si>
    <t>mailto:ured@os-igkovacica-delnice.skole.hr</t>
  </si>
  <si>
    <t>https://www.google.hr/maps/search/Osnovna+škola+Ivana+Gorana+Kovačića+DELNICE</t>
  </si>
  <si>
    <t>http://www.osigk-delnice.hr</t>
  </si>
  <si>
    <t>tajništvo  051/812-482</t>
  </si>
  <si>
    <t>08-013-002</t>
  </si>
  <si>
    <t>83538215345</t>
  </si>
  <si>
    <t>BROD NA KUPI</t>
  </si>
  <si>
    <t>KRALJA TOMISLAVA 12A</t>
  </si>
  <si>
    <t>mailto:ured@os-fkfrankopan-brodnakupi.skole.hr</t>
  </si>
  <si>
    <t>https://www.google.hr/maps/search/Osnovna+škola+Frana+Krste+Frankopana+BROD NA KUPI</t>
  </si>
  <si>
    <t>http://www.os-fkfrankopan-brodnakupi.skole.hr/</t>
  </si>
  <si>
    <t>tajništvo  051/837-172</t>
  </si>
  <si>
    <t>08-042-001</t>
  </si>
  <si>
    <t>23640080861</t>
  </si>
  <si>
    <t>FRANKOPANSKA 40</t>
  </si>
  <si>
    <t>Serđo Samblić</t>
  </si>
  <si>
    <t>mailto:skola.krk@os-fkfrankopan-krk.skole.hr</t>
  </si>
  <si>
    <t>https://www.google.hr/maps/search/Osnovna+škola+Fran+Krsto+Frankopan+Krk+KRK</t>
  </si>
  <si>
    <t>centrala  051/661-920, tajništvo  051/661-920</t>
  </si>
  <si>
    <t>08-043-001</t>
  </si>
  <si>
    <t>22618778452</t>
  </si>
  <si>
    <t>OMIŠALJ</t>
  </si>
  <si>
    <t>BAJEČ 8</t>
  </si>
  <si>
    <t>Žarko Žarković</t>
  </si>
  <si>
    <t>mailto:ured@os-omisalj.skole.hr</t>
  </si>
  <si>
    <t>https://www.google.hr/maps/search/Osnovna+škola+Omišalj+OMIŠALJ</t>
  </si>
  <si>
    <t>http://www.os-omisalj.hr</t>
  </si>
  <si>
    <t>tajništvo  051 777 997 , računovodstvo  051 777 932, stručno-pedagoška služba  051 424 837</t>
  </si>
  <si>
    <t>08-044-001</t>
  </si>
  <si>
    <t>04048612051</t>
  </si>
  <si>
    <t>MALINSKA-DUBAŠNICA</t>
  </si>
  <si>
    <t>MALINSKA</t>
  </si>
  <si>
    <t>STIPKINO 7, BOGOVIĆI</t>
  </si>
  <si>
    <t>Nedeljka Turčić</t>
  </si>
  <si>
    <t>mailto:osmalinskadubasnica@os-malinska-krk.skole.hr</t>
  </si>
  <si>
    <t>https://www.google.hr/maps/search/Osnovna+škola+Malinska-Dubašnica+MALINSKA</t>
  </si>
  <si>
    <t>http://www.osnovnaskolamalinskadubasnica.hr</t>
  </si>
  <si>
    <t xml:space="preserve">  051/859 151</t>
  </si>
  <si>
    <t>08-048-001</t>
  </si>
  <si>
    <t>24626211602</t>
  </si>
  <si>
    <t>CRES</t>
  </si>
  <si>
    <t>ŠETALIŠTE 20. TRAVNJA 56</t>
  </si>
  <si>
    <t>Josip Pope</t>
  </si>
  <si>
    <t>https://www.google.hr/maps/search/OSNOVNA+ŠKOLA+FRANE+PETRIĆA+CRES</t>
  </si>
  <si>
    <t>centrala  051/571-211, tajništvo  051/571-211</t>
  </si>
  <si>
    <t>08-058-002</t>
  </si>
  <si>
    <t>32955252416</t>
  </si>
  <si>
    <t>NOVA CESTA 53</t>
  </si>
  <si>
    <t>https://www.google.hr/maps/search/Osnovna+škola+Rikard+Katalinić+Jeretov+OPATIJA</t>
  </si>
  <si>
    <t>centrala  051/703-910, tajništvo  051/703-910, ostali  051/703-912, 703-913, 703-914,</t>
  </si>
  <si>
    <t>08-070-001</t>
  </si>
  <si>
    <t>73842048789</t>
  </si>
  <si>
    <t>BANJOL 10</t>
  </si>
  <si>
    <t>Anamari Šarin</t>
  </si>
  <si>
    <t>mailto:osrab@os-irabljanina-rab.skole.hr</t>
  </si>
  <si>
    <t>https://www.google.hr/maps/search/OSNOVNA+ŠKOLA+IVANA+RABLJANINA+RAB+RAB</t>
  </si>
  <si>
    <t>http://www.os-irabljanina-rab.skole.hr/</t>
  </si>
  <si>
    <t>tajništvo  051/724-036 int.11, stručna služba  051/724-036, računovodstvo  051/724-036 int.12</t>
  </si>
  <si>
    <t>08-071-001</t>
  </si>
  <si>
    <t>86030737606</t>
  </si>
  <si>
    <t>KOZALA 41</t>
  </si>
  <si>
    <t>Denis Stefan</t>
  </si>
  <si>
    <t>mailto:racun@os-belvedere-ri.skole.hr</t>
  </si>
  <si>
    <t>https://www.google.hr/maps/search/OSNOVNA+ŠKOLA+-+SCUOLA+ELEMENTARE+BELVEDERE+RIJEKA</t>
  </si>
  <si>
    <t>tajništvo  051/512-317, računovodstvo  051/500-293, pedagog  051/506-761, knjižničar  051/500-294</t>
  </si>
  <si>
    <t>08-071-002</t>
  </si>
  <si>
    <t>16806293400</t>
  </si>
  <si>
    <t>IVANA RENDIĆA 6</t>
  </si>
  <si>
    <t>Adriana Rubignoni-Cecić</t>
  </si>
  <si>
    <t>mailto:osbrajda@os-brajda-ri.skole.hr</t>
  </si>
  <si>
    <t>https://www.google.hr/maps/search/Osnovna+škola+Brajda+RIJEKA</t>
  </si>
  <si>
    <t>http://www.osbrajda.skole.t-com.hr</t>
  </si>
  <si>
    <t>tajništvo  051/500-353, 513-011, računovodstvo  051/513-803</t>
  </si>
  <si>
    <t>08-071-003</t>
  </si>
  <si>
    <t>00614456513</t>
  </si>
  <si>
    <t>PODHUMSKIH ŽRTAVA 5</t>
  </si>
  <si>
    <t>Nedjeljka Debelić</t>
  </si>
  <si>
    <t>mailto:centar@os-centar-ri.skole.hr</t>
  </si>
  <si>
    <t>https://www.google.hr/maps/search/OSNOVNA+ŠKOLA+CENTAR+RIJEKA</t>
  </si>
  <si>
    <t>http://www.os-centar-ri.skole.hr/</t>
  </si>
  <si>
    <t>centrala  051/377-010, tajništvo  051/377-010, ostali  051/372-033, 372-038, 377-365</t>
  </si>
  <si>
    <t>08-071-005</t>
  </si>
  <si>
    <t>46825635709</t>
  </si>
  <si>
    <t>BOŽE VIDASA 12</t>
  </si>
  <si>
    <t>Marjana Seršić</t>
  </si>
  <si>
    <t>mailto:zamet@os-zamet-ri.skole.hr</t>
  </si>
  <si>
    <t>https://www.google.hr/maps/search/OSNOVNA+ŠKOLA+ZAMET+RIJEKA</t>
  </si>
  <si>
    <t>http://www.os-zamet-ri.skole.hr/</t>
  </si>
  <si>
    <t>tajništvo  051/261-113, računovodstvo  051/261-216, str.služba - pedagog, psiholog  051/684-610, knjižnica  051/261-256, defektolog  051/261-257, zbornica  051/261-217</t>
  </si>
  <si>
    <t>08-071-006</t>
  </si>
  <si>
    <t>68946194694</t>
  </si>
  <si>
    <t>DOLAC 12</t>
  </si>
  <si>
    <t>Dunja Kučan Nikolić</t>
  </si>
  <si>
    <t>mailto:ured@os-dolac-ri.skole.hr</t>
  </si>
  <si>
    <t>https://www.google.hr/maps/search/Osnovna+škola+-+Scuola+elementare+Dolac+RIJEKA</t>
  </si>
  <si>
    <t>http://www.os-dolac-ri.skole.hr/</t>
  </si>
  <si>
    <t>08-071-007</t>
  </si>
  <si>
    <t>82548292432</t>
  </si>
  <si>
    <t>VUKOVARSKA 27</t>
  </si>
  <si>
    <t>Gloria Tijan</t>
  </si>
  <si>
    <t>mailto:se@os-gelsi-ri.skole.hr</t>
  </si>
  <si>
    <t>https://www.google.hr/maps/search/Osnovna+škola+-+Scuola+elementare+Gelsi+RIJEKA</t>
  </si>
  <si>
    <t>centrala  051/67 58 37, tajništvo  051/55 56 80, računovodstvo  051/55 56 83</t>
  </si>
  <si>
    <t>08-071-008</t>
  </si>
  <si>
    <t>33654186717</t>
  </si>
  <si>
    <t>MIRKA ČURBEGA 18</t>
  </si>
  <si>
    <t>Iva Bradaschia Kožul</t>
  </si>
  <si>
    <t>mailto:se@os-san-nicolo-ri.skole.hr</t>
  </si>
  <si>
    <t>https://www.google.hr/maps/search/OSNOVNA+ŠKOLA+-+SCUOLA+ELEMENTARE+˝SAN+NICOLO˝+RIJEKA</t>
  </si>
  <si>
    <t>http://www.os-san-nicolo-ri.skole.hr</t>
  </si>
  <si>
    <t>centrala  051/641-524, tajništvo  051/641-524, računovodstvo  051/644-211, psiholog  051/644-213, zbornica  051/644-212</t>
  </si>
  <si>
    <t>08-071-009</t>
  </si>
  <si>
    <t>34084651796</t>
  </si>
  <si>
    <t>PRILAZ VLADIMIRA GORTANA 2</t>
  </si>
  <si>
    <t>Ana Biočić</t>
  </si>
  <si>
    <t>mailto:ured@os-vgortan-ri.skole.hr</t>
  </si>
  <si>
    <t>https://www.google.hr/maps/search/Osnovna+škola+Vladimir+Gortan+RIJEKA</t>
  </si>
  <si>
    <t>centrala  051/218-749, ostali  051/218-781, 400-569</t>
  </si>
  <si>
    <t>08-071-011</t>
  </si>
  <si>
    <t>78720471651</t>
  </si>
  <si>
    <t>IZVIĐAČKA 9</t>
  </si>
  <si>
    <t>Sanja Kvaternik Hren</t>
  </si>
  <si>
    <t>mailto:ravnatelj@os-kantrida-ri.skole.hr</t>
  </si>
  <si>
    <t>https://www.google.hr/maps/search/Osnovna+škola+˝Kantrida˝+RIJEKA</t>
  </si>
  <si>
    <t>centrala  051/622-170, tajništvo  051/622-170, ostali  051/622-255</t>
  </si>
  <si>
    <t>08-071-012</t>
  </si>
  <si>
    <t>78692164069</t>
  </si>
  <si>
    <t>ANTE KOVAČIĆA 21</t>
  </si>
  <si>
    <t>Kim Anić</t>
  </si>
  <si>
    <t>mailto:oskozala@os-kozala-ri.skole.hr</t>
  </si>
  <si>
    <t>https://www.google.hr/maps/search/OSNOVNA+ŠKOLA+KOZALA+RIJEKA</t>
  </si>
  <si>
    <t>http://www.os-kozala-ri.skole.hr</t>
  </si>
  <si>
    <t>centrala  051/516-997, tajništvo  051/516-997, odjel za učenike s govorno-jez  051 553 662, knjižnica  051 689 941, stručno razvojna služba  051 689 943, računovodstvo  051 689 940, školska kuhinja  051 500 743</t>
  </si>
  <si>
    <t>08-071-013</t>
  </si>
  <si>
    <t>08877510898</t>
  </si>
  <si>
    <t>FRANJE ČANDEKA 40</t>
  </si>
  <si>
    <t>Ana Anić Opašić</t>
  </si>
  <si>
    <t>mailto:ek@os-ekumicic-ri.skole.hr</t>
  </si>
  <si>
    <t>https://www.google.hr/maps/search/OSNOVNA+ŠKOLA+EUGEN+KUMIČIĆ+RIJEKA</t>
  </si>
  <si>
    <t>http://www.os-ekumicic-ri.skole.hr</t>
  </si>
  <si>
    <t>centrala  051/642-129, tajništvo  051/642-129, računovodstvo  051/641-136, pedagog  051/689-151, socijalni pedagog  051/689-152</t>
  </si>
  <si>
    <t>08-071-014</t>
  </si>
  <si>
    <t>10479992169</t>
  </si>
  <si>
    <t>ŠETALIŠTE 13. DIVIZIJE 25</t>
  </si>
  <si>
    <t>Jasna Vukonić-Žunič</t>
  </si>
  <si>
    <t>mailto:ured@os-pecine-ri.skole.hr</t>
  </si>
  <si>
    <t>https://www.google.hr/maps/search/Osnovna+škola+Pećine+RIJEKA</t>
  </si>
  <si>
    <t>http://www.os-pecine-ri.skole.hr/</t>
  </si>
  <si>
    <t>centrala  051/217-035, tajništvo  051/217-035, ostali  051/216-179</t>
  </si>
  <si>
    <t>08-071-015</t>
  </si>
  <si>
    <t>84549430488</t>
  </si>
  <si>
    <t>PODMURVICE 6</t>
  </si>
  <si>
    <t>mailto:ospodmurvice@os-podmurvice-ri.skole.hr</t>
  </si>
  <si>
    <t>https://www.google.hr/maps/search/OSNOVNA+ŠKOLA+PODMURVICE+RIJEKA</t>
  </si>
  <si>
    <t>http://www.os-podmurvice-ri.skole.hr/</t>
  </si>
  <si>
    <t>08-071-016</t>
  </si>
  <si>
    <t>90552017368</t>
  </si>
  <si>
    <t>TRG IVANA KLOBUČARIĆA 1</t>
  </si>
  <si>
    <t>Tatjana Bandera-Mrakovčić</t>
  </si>
  <si>
    <t>mailto:ured@os-ntesla-ri.skole.hr</t>
  </si>
  <si>
    <t>https://www.google.hr/maps/search/Osnovna+škola+Nikola+Tesla+RIJEKA</t>
  </si>
  <si>
    <t>tajništvo  051/315-226</t>
  </si>
  <si>
    <t>08-071-017</t>
  </si>
  <si>
    <t>91882392561</t>
  </si>
  <si>
    <t>MIHAČEVA DRAGA 13</t>
  </si>
  <si>
    <t>Orlando Baličević</t>
  </si>
  <si>
    <t>mailto:skola@os-skurinje-ri.skole.hr</t>
  </si>
  <si>
    <t>https://www.google.hr/maps/search/OSNOVNA+ŠKOLA+ŠKURINJE+RIJEKA+RIJEKA</t>
  </si>
  <si>
    <t>centrala  051/511-595, tajništvo  051/511-595, ostali  051/516-237</t>
  </si>
  <si>
    <t>08-071-018</t>
  </si>
  <si>
    <t>42726970728</t>
  </si>
  <si>
    <t>SLAVKA KRAUTZEKA 23</t>
  </si>
  <si>
    <t>Sonja Lefler</t>
  </si>
  <si>
    <t>mailto:os.trsat.rijeka@os-trsat-ri.skole.hr</t>
  </si>
  <si>
    <t>https://www.google.hr/maps/search/OSNOVNA+ŠKOLA+"TRSAT"+RIJEKA</t>
  </si>
  <si>
    <t>http://www.os-trsat-ri.skole.hr</t>
  </si>
  <si>
    <t>tajništvo  051/217-206, računovodstvo  051/400-577, pedagog  051/452-874, knjižnica  051/452-875</t>
  </si>
  <si>
    <t>08-071-019</t>
  </si>
  <si>
    <t>05694325239</t>
  </si>
  <si>
    <t>FRANJE ČANDEKA 20</t>
  </si>
  <si>
    <t>Ljiljana Kulaš - Jutrović</t>
  </si>
  <si>
    <t>mailto:os-turnic@os-turnic-ri.skole.hr</t>
  </si>
  <si>
    <t>https://www.google.hr/maps/search/Osnovna+škola+Turnić+RIJEKA</t>
  </si>
  <si>
    <t>http://www.os-turnic-ri.skole.hr</t>
  </si>
  <si>
    <t>08-071-020</t>
  </si>
  <si>
    <t>80745485182</t>
  </si>
  <si>
    <t>KVATERNIKOVA 49</t>
  </si>
  <si>
    <t>Violeta Nikolić</t>
  </si>
  <si>
    <t>mailto:iskola@os-vezica-ri.skole.hr</t>
  </si>
  <si>
    <t>https://www.google.hr/maps/search/Osnovna+škola+Vežica+RIJEKA</t>
  </si>
  <si>
    <t>centrala  051/453-868, tajništvo  051/453-868, ostali  051/453-868</t>
  </si>
  <si>
    <t>08-071-021</t>
  </si>
  <si>
    <t>64749130322</t>
  </si>
  <si>
    <t>GORNJA VEŽICA 31</t>
  </si>
  <si>
    <t>Bojana Matešin</t>
  </si>
  <si>
    <t>mailto:ured@os-gornja-vezica-ri.skole.hr</t>
  </si>
  <si>
    <t>https://www.google.hr/maps/search/Osnovna+škola+Gornja+Vežica+RIJEKA</t>
  </si>
  <si>
    <t>centrala  051/411-517, tajništvo  051/411-517</t>
  </si>
  <si>
    <t>08-071-022</t>
  </si>
  <si>
    <t>74823702199</t>
  </si>
  <si>
    <t>ŠKURINJSKA CESTA 7A</t>
  </si>
  <si>
    <t>Josipa Gračanin</t>
  </si>
  <si>
    <t>mailto:skola@os-izajca-ri.skole.hr</t>
  </si>
  <si>
    <t>https://www.google.hr/maps/search/Osnovna+škola+Ivana+Zajca+RIJEKA</t>
  </si>
  <si>
    <t>centrala  051/266-084, tajništvo  051/266-084</t>
  </si>
  <si>
    <t>08-071-023</t>
  </si>
  <si>
    <t>38366490894</t>
  </si>
  <si>
    <t>ANTE MODRUŠANA 33</t>
  </si>
  <si>
    <t>Ivan Vukić</t>
  </si>
  <si>
    <t>mailto:ossrdoci@os-srdoci-ri.skole.hr</t>
  </si>
  <si>
    <t>https://www.google.hr/maps/search/Osnovna+škola+"Srdoči"+RIJEKA</t>
  </si>
  <si>
    <t>http://www.srdoci.hr</t>
  </si>
  <si>
    <t>centrala  051/625-950, ostali  051/625-797</t>
  </si>
  <si>
    <t>08-071-024</t>
  </si>
  <si>
    <t>34781598880</t>
  </si>
  <si>
    <t>IVANA ŽORŽA 17A</t>
  </si>
  <si>
    <t>Marko Starčević</t>
  </si>
  <si>
    <t>mailto:ured@os-ffrankovic-ri.skole.hr</t>
  </si>
  <si>
    <t>https://www.google.hr/maps/search/Osnovna+škola+Fran+Franković+RIJEKA</t>
  </si>
  <si>
    <t>centrala  051/255-447, tajništvo  051/255-447, ostali  051/255-448</t>
  </si>
  <si>
    <t>08-071-025</t>
  </si>
  <si>
    <t>88681209899</t>
  </si>
  <si>
    <t>PEHLIN 34</t>
  </si>
  <si>
    <t>Željko Šimunić</t>
  </si>
  <si>
    <t>mailto:ravnatelj@os-pehlin-ri.skole.hr</t>
  </si>
  <si>
    <t>https://www.google.hr/maps/search/OSNOVNA+ŠKOLA+PEHLIN+RIJEKA</t>
  </si>
  <si>
    <t>http://www.os-pehlin-ri.skole.hr/</t>
  </si>
  <si>
    <t>centrala  051/269-296, tajništvo  051/269-296, ostali  051/269-296</t>
  </si>
  <si>
    <t>17991485113</t>
  </si>
  <si>
    <t>SENJSKIH USKOKA 2</t>
  </si>
  <si>
    <t>Ivone Šabarić Rubeša</t>
  </si>
  <si>
    <t>mailto:ured@centar-odgojiobrazovanje-ri.skole.hr</t>
  </si>
  <si>
    <t>https://www.google.hr/maps/search/CENTAR+ZA+ODGOJ+I+OBRAZOVANJE+RIJEKA</t>
  </si>
  <si>
    <t>http://www.centar-odgojiobrazovanje-ri.skole.hr/</t>
  </si>
  <si>
    <t>centrala  051/344-145, ostali  051/344-145,   051/344-145</t>
  </si>
  <si>
    <t>08-071-031</t>
  </si>
  <si>
    <t>52895345726</t>
  </si>
  <si>
    <t>ZAMETSKA 6</t>
  </si>
  <si>
    <t>mailto:info@waldorf-rijeka.hr</t>
  </si>
  <si>
    <t>https://www.google.hr/maps/search/OSNOVNA+WALDORFSKA+ŠKOLA+RIJEKA</t>
  </si>
  <si>
    <t>ostali  051/648-350 , 648-351</t>
  </si>
  <si>
    <t>08-071-032</t>
  </si>
  <si>
    <t>71128129163</t>
  </si>
  <si>
    <t>OMLADINSKA 14</t>
  </si>
  <si>
    <t>mailto:ured@kat-os-jpavlisic.hr</t>
  </si>
  <si>
    <t>https://www.google.hr/maps/search/Katolička+osnovna+škola+Josip+Pavlišić+RIJEKA</t>
  </si>
  <si>
    <t>http://www.kat-os-jpavlisic.hr</t>
  </si>
  <si>
    <t xml:space="preserve">  0995498200,   051/ 569-150</t>
  </si>
  <si>
    <t>08-071-033</t>
  </si>
  <si>
    <t>37713462898</t>
  </si>
  <si>
    <t>STANE VONČINE 1</t>
  </si>
  <si>
    <t>Sandra Čavrak</t>
  </si>
  <si>
    <t>mailto:autizam.ri@gmail.com</t>
  </si>
  <si>
    <t>https://www.google.hr/maps/search/Centar+za+autizam+Rijeka+RIJEKA</t>
  </si>
  <si>
    <t xml:space="preserve">  051/642-465</t>
  </si>
  <si>
    <t>08-095-001</t>
  </si>
  <si>
    <t>66174125524</t>
  </si>
  <si>
    <t>VRBOVSKO</t>
  </si>
  <si>
    <t>KRALJA TOMISLAVA 18</t>
  </si>
  <si>
    <t>Anton Burić</t>
  </si>
  <si>
    <t>mailto:ured@os-igkovacic-vrbovsko.skole.hr</t>
  </si>
  <si>
    <t>https://www.google.hr/maps/search/Osnovna+škola+Ivana+Gorana+Kovačića+Vrbovsko+VRBOVSKO</t>
  </si>
  <si>
    <t>http://www.os-igkovacic-vrbovsko.skole.hr</t>
  </si>
  <si>
    <t>centrala  051/875-263, ostali  051/876-398</t>
  </si>
  <si>
    <t>08-221-001</t>
  </si>
  <si>
    <t>78979031610</t>
  </si>
  <si>
    <t>KOSTRENA</t>
  </si>
  <si>
    <t>ŽUKNICA 1</t>
  </si>
  <si>
    <t>mailto:ured@os-kostrena.skole.hr</t>
  </si>
  <si>
    <t>https://www.google.hr/maps/search/OSNOVNA+ŠKOLA+KOSTRENA+KOSTRENA</t>
  </si>
  <si>
    <t>http://www.os-kostrena.skole.hr/</t>
  </si>
  <si>
    <t xml:space="preserve">  051/289-768</t>
  </si>
  <si>
    <t>08-275-001</t>
  </si>
  <si>
    <t>48127009867</t>
  </si>
  <si>
    <t>LOKAJ 196</t>
  </si>
  <si>
    <t>mailto:ured@os-bakar.skole.hr</t>
  </si>
  <si>
    <t>https://www.google.hr/maps/search/OSNOVNA+ŠKOLA+BAKAR+BAKAR</t>
  </si>
  <si>
    <t>http://www.os-bakar.skole.hr/</t>
  </si>
  <si>
    <t>centrala  051/761-244, 051/761-628</t>
  </si>
  <si>
    <t>08-275-002</t>
  </si>
  <si>
    <t>62891430050</t>
  </si>
  <si>
    <t>HRELJIN</t>
  </si>
  <si>
    <t>HRELJIN 217</t>
  </si>
  <si>
    <t>Zoran Pavletić</t>
  </si>
  <si>
    <t>mailto:os-hreljin@os-hreljin.skole.hr</t>
  </si>
  <si>
    <t>https://www.google.hr/maps/search/OSNOVNA+ŠKOLA+HRELJIN+HRELJIN</t>
  </si>
  <si>
    <t>08-276-001</t>
  </si>
  <si>
    <t>85168360573</t>
  </si>
  <si>
    <t>ČAVLE</t>
  </si>
  <si>
    <t>ČAVJA 47</t>
  </si>
  <si>
    <t>Tanja Stanković</t>
  </si>
  <si>
    <t>mailto:ured@os-cavle.skole.hr</t>
  </si>
  <si>
    <t>https://www.google.hr/maps/search/Osnovna+škola+ČAVLE+ČAVLE</t>
  </si>
  <si>
    <t>http://www.os-cavle.skole.hr/</t>
  </si>
  <si>
    <t>tajništvo  051/259-570</t>
  </si>
  <si>
    <t>08-277-001</t>
  </si>
  <si>
    <t>33425092556</t>
  </si>
  <si>
    <t>LOKVE</t>
  </si>
  <si>
    <t>ŠKOLSKA ULICA 22</t>
  </si>
  <si>
    <t>Borka Kezele-Kanjer</t>
  </si>
  <si>
    <t>mailto:ured@os-lokve.skole.hr</t>
  </si>
  <si>
    <t>https://www.google.hr/maps/search/OSNOVNA+ŠKOLA+RUDOLFA+STROHALA+LOKVE</t>
  </si>
  <si>
    <t>tajništvo  051/508-130</t>
  </si>
  <si>
    <t>08-278-001</t>
  </si>
  <si>
    <t>13646812962</t>
  </si>
  <si>
    <t>JELENJE</t>
  </si>
  <si>
    <t>DRAŽICE</t>
  </si>
  <si>
    <t>ŠKOLSKA 53</t>
  </si>
  <si>
    <t>Dejana Paškvan-Žeželj</t>
  </si>
  <si>
    <t>mailto:skola@os-drazice.skole.hr</t>
  </si>
  <si>
    <t>https://www.google.hr/maps/search/Osnovna+škola+JELENJE+-+DRAŽICE+DRAŽICE</t>
  </si>
  <si>
    <t>tajništvo  051/296-036</t>
  </si>
  <si>
    <t>08-279-001</t>
  </si>
  <si>
    <t>67082765211</t>
  </si>
  <si>
    <t>KASTAV</t>
  </si>
  <si>
    <t>mailto:os-kastav@os-mbrozovic-kastav.skole.hr</t>
  </si>
  <si>
    <t>https://www.google.hr/maps/search/Osnovna+škola+˝Milan+Brozović˝+KASTAV</t>
  </si>
  <si>
    <t>centrala  051/691-308, tajništvo  051/691-308</t>
  </si>
  <si>
    <t>08-280-001</t>
  </si>
  <si>
    <t>28519941534</t>
  </si>
  <si>
    <t>KLANA</t>
  </si>
  <si>
    <t>ZATREP 5</t>
  </si>
  <si>
    <t>Jelena Grbčić Samardžić</t>
  </si>
  <si>
    <t>mailto:skola@os-klana.skole.hr</t>
  </si>
  <si>
    <t>https://www.google.hr/maps/search/Osnovna+škola+Klana+KLANA</t>
  </si>
  <si>
    <t>http://www.os-klana.skole.hr</t>
  </si>
  <si>
    <t>tajništvo  051/808-279</t>
  </si>
  <si>
    <t>08-281-001</t>
  </si>
  <si>
    <t>70898358963</t>
  </si>
  <si>
    <t>VIŠKOVO</t>
  </si>
  <si>
    <t>VOZIŠĆE 13</t>
  </si>
  <si>
    <t>Josip Crnić</t>
  </si>
  <si>
    <t>mailto:skola@os-sveti-matej-viskovo.skole.hr</t>
  </si>
  <si>
    <t>https://www.google.hr/maps/search/Osnovna+škola+SVETI+MATEJ+VIŠKOVO</t>
  </si>
  <si>
    <t>http://www.ossvetimatej.hr</t>
  </si>
  <si>
    <t>centrala  051/256-226</t>
  </si>
  <si>
    <t>08-282-001</t>
  </si>
  <si>
    <t>59629446020</t>
  </si>
  <si>
    <t>KRALJEVICA</t>
  </si>
  <si>
    <t>STROSSMAYEROVA 35</t>
  </si>
  <si>
    <t>mailto:ured@os-kraljevica.skole.hr</t>
  </si>
  <si>
    <t>https://www.google.hr/maps/search/Osnovna+škola+Kraljevica+KRALJEVICA</t>
  </si>
  <si>
    <t>http://www.os-kraljevica.skole.hr/</t>
  </si>
  <si>
    <t>centrala  051/281-212, tajništvo  051/281-212</t>
  </si>
  <si>
    <t>08-289-001</t>
  </si>
  <si>
    <t>37637831098</t>
  </si>
  <si>
    <t>FUŽINE</t>
  </si>
  <si>
    <t>BREG 124A</t>
  </si>
  <si>
    <t>Jasna Štimac</t>
  </si>
  <si>
    <t>mailto:ured@os-itrohar-fuzine.skole.hr</t>
  </si>
  <si>
    <t>https://www.google.hr/maps/search/Osnovna+škola+Ivanke+Trohar+FUŽINE</t>
  </si>
  <si>
    <t>http://www.os-itrohar-fuzine.skole.hr/</t>
  </si>
  <si>
    <t>centrala  051/835-167, ostali  051/ 830-018</t>
  </si>
  <si>
    <t>08-290-001</t>
  </si>
  <si>
    <t>21940297306</t>
  </si>
  <si>
    <t>LOVRAN</t>
  </si>
  <si>
    <t>9. RUJNA 4</t>
  </si>
  <si>
    <t>Iva Erceg</t>
  </si>
  <si>
    <t>mailto:ured@os-vcemina-lovran.skole.hr</t>
  </si>
  <si>
    <t>https://www.google.hr/maps/search/OSNOVNA+ŠKOLA+VIKTORA+CARA+EMINA+LOVRAN</t>
  </si>
  <si>
    <t>http://www.os-vcemina-lovran.skole.hr/</t>
  </si>
  <si>
    <t xml:space="preserve">  051 291 133</t>
  </si>
  <si>
    <t>08-292-001</t>
  </si>
  <si>
    <t>77458057468</t>
  </si>
  <si>
    <t>OMLADINSKA 11</t>
  </si>
  <si>
    <t>Olivela Franko</t>
  </si>
  <si>
    <t>mailto:os.maria.martinolica@os-mmartinolica.skole.hr</t>
  </si>
  <si>
    <t>https://www.google.hr/maps/search/OSNOVNA+ŠKOLA+MARIA+MARTINOLIĆA+MALI LOŠINJ</t>
  </si>
  <si>
    <t>http://www.os-mmartinolica-mali-losinj.skole.hr</t>
  </si>
  <si>
    <t>centrala  051/231-153, 233-305</t>
  </si>
  <si>
    <t>08-293-001</t>
  </si>
  <si>
    <t>86016211479</t>
  </si>
  <si>
    <t>MATULJI</t>
  </si>
  <si>
    <t>ŠETALIŠTE DRAGE GERVAISA 2</t>
  </si>
  <si>
    <t>Astrid Massari</t>
  </si>
  <si>
    <t>mailto:osamohorovicic@os-amohorovicica-matulji.skole.hr</t>
  </si>
  <si>
    <t>https://www.google.hr/maps/search/OSNOVNA+ŠKOLA+Dr.+ANDRIJA+MOHOROVIČIĆ+MATULJI</t>
  </si>
  <si>
    <t>http://www.OŠ Dr. Andrija Mohorovičić Matulji</t>
  </si>
  <si>
    <t>centrala  051/274-120, tajništvo  051/274-120</t>
  </si>
  <si>
    <t>08-293-002</t>
  </si>
  <si>
    <t>92771837870</t>
  </si>
  <si>
    <t>JURDANI</t>
  </si>
  <si>
    <t>BREŠCA 6</t>
  </si>
  <si>
    <t>Dijana Valentin</t>
  </si>
  <si>
    <t>mailto:osbresca@os-dgervais-jurdani.skole.hr</t>
  </si>
  <si>
    <t>https://www.google.hr/maps/search/OSNOVNA+ŠKOLA+DRAGO+GERVAIS+JURDANI</t>
  </si>
  <si>
    <t>http://www. os-dgervais-jurdani.skole.hr</t>
  </si>
  <si>
    <t>centrala  051/279-229, tajništvo i računovodstvo  051/279-229 int. 1, centrala  051/279-684</t>
  </si>
  <si>
    <t>08-294-001</t>
  </si>
  <si>
    <t>61950691961</t>
  </si>
  <si>
    <t>NOVI VINODOLSKI</t>
  </si>
  <si>
    <t>LOKVICA 2</t>
  </si>
  <si>
    <t>Boris Turjak</t>
  </si>
  <si>
    <t>mailto:skola@osivanamazuranica.hr</t>
  </si>
  <si>
    <t>https://www.google.hr/maps/search/Osnovna+škola+Ivana+Mažuranića+NOVI VINODOLSKI</t>
  </si>
  <si>
    <t>centrala  051/244-465, tajništvo  051/244-465, računovodstvo  051/244-475</t>
  </si>
  <si>
    <t>08-295-001</t>
  </si>
  <si>
    <t>42987580097</t>
  </si>
  <si>
    <t>VINODOLSKA OPĆINA</t>
  </si>
  <si>
    <t>BRIBIR</t>
  </si>
  <si>
    <t>KIČERI BB</t>
  </si>
  <si>
    <t>Goran Matić</t>
  </si>
  <si>
    <t>mailto:skola@os-jpancica-bribir.skole.hr</t>
  </si>
  <si>
    <t>https://www.google.hr/maps/search/Osnovna+škola+dr.+Josipa+Pančića+Bribir+BRIBIR</t>
  </si>
  <si>
    <t>http://www.os-jpancica-bribir.skole.hr</t>
  </si>
  <si>
    <t>centrala  051/248-113</t>
  </si>
  <si>
    <t>08-295-002</t>
  </si>
  <si>
    <t>81895958023</t>
  </si>
  <si>
    <t>TRIBALJ</t>
  </si>
  <si>
    <t>TRIBALJ 21</t>
  </si>
  <si>
    <t>Vilma Renate Car Katnić</t>
  </si>
  <si>
    <t>mailto:skola@os-jklovica-tribalj.skole.hr</t>
  </si>
  <si>
    <t>https://www.google.hr/maps/search/Osnovna+škola+Jurja+Klovića+Tribalj+TRIBALJ</t>
  </si>
  <si>
    <t>http://www.os-jklovica-tribalj.skole.hr</t>
  </si>
  <si>
    <t>centrala  051/798-491, tajništvo  051/798-491, ostali  051/798-491</t>
  </si>
  <si>
    <t>08-296-001</t>
  </si>
  <si>
    <t>86170393146</t>
  </si>
  <si>
    <t>SKRAD</t>
  </si>
  <si>
    <t>Vjekoslav Pintar</t>
  </si>
  <si>
    <t>mailto:vjekoslav.pintar@skole.hr</t>
  </si>
  <si>
    <t>https://www.google.hr/maps/search/Osnovna+škola+Skrad+SKRAD</t>
  </si>
  <si>
    <t>http://www.os-skrad.skole.hr</t>
  </si>
  <si>
    <t>tajništvo  051/810-695</t>
  </si>
  <si>
    <t>08-297-001</t>
  </si>
  <si>
    <t>32298102556</t>
  </si>
  <si>
    <t>RAVNA GORA</t>
  </si>
  <si>
    <t>IVANA MAŽURANIĆA 22</t>
  </si>
  <si>
    <t>Nataša Možgon Kauzlarić</t>
  </si>
  <si>
    <t>mailto:ured@os-bmarkovica-ravna-gora.skole.hr</t>
  </si>
  <si>
    <t>https://www.google.hr/maps/search/Osnovna+škola+Dr.+Branimira+Markovića+RAVNA GORA</t>
  </si>
  <si>
    <t>centrala  051/818-438, tajništvo  051/818-438</t>
  </si>
  <si>
    <t>08-298-001</t>
  </si>
  <si>
    <t>67795112932</t>
  </si>
  <si>
    <t>MRKOPALJ</t>
  </si>
  <si>
    <t>Dragutin Crnić</t>
  </si>
  <si>
    <t>mailto:os.mrkopalj@inet.hr</t>
  </si>
  <si>
    <t>https://www.google.hr/maps/search/Osnovna+škola+Mrkopalj+MRKOPALJ</t>
  </si>
  <si>
    <t>tajništvo  051/833-172</t>
  </si>
  <si>
    <t>08-299-001</t>
  </si>
  <si>
    <t>17803046872</t>
  </si>
  <si>
    <t>BROD MORAVICE</t>
  </si>
  <si>
    <t>mailto:skola@os-brod-moravice.skole.hr</t>
  </si>
  <si>
    <t>https://www.google.hr/maps/search/Osnovna+škola+Brod+Moravice+BROD MORAVICE</t>
  </si>
  <si>
    <t>http://www.web2.os-brod-moravice.skole.hr/</t>
  </si>
  <si>
    <t>centrala  051/817-135, tajništvo  051/817-135</t>
  </si>
  <si>
    <t>LIČKO-SENJSKA</t>
  </si>
  <si>
    <t>09-015-001</t>
  </si>
  <si>
    <t>34496174953</t>
  </si>
  <si>
    <t>DONJI LAPAC</t>
  </si>
  <si>
    <t>STOJANA MATIĆA 18</t>
  </si>
  <si>
    <t>Marko Matić</t>
  </si>
  <si>
    <t>mailto:skola@os-donji-lapac.skole.hr</t>
  </si>
  <si>
    <t>https://www.google.hr/maps/search/OSNOVNA+ŠKOLA+DONJI+LAPAC+DONJI LAPAC</t>
  </si>
  <si>
    <t>http://www.os-donji-lapac.skole.hr/</t>
  </si>
  <si>
    <t>tajništvo  053/765-001</t>
  </si>
  <si>
    <t>09-026-001</t>
  </si>
  <si>
    <t>81152039635</t>
  </si>
  <si>
    <t>MIROSLAVA KRALJEVIĆA 15</t>
  </si>
  <si>
    <t>mailto:ured@os-jturic-gospic.skole.hr</t>
  </si>
  <si>
    <t>https://www.google.hr/maps/search/OSNOVNA+ŠKOLA+DR.+JURE+TURIĆA+GOSPIĆ</t>
  </si>
  <si>
    <t>http://www.os-gospic.hr/</t>
  </si>
  <si>
    <t>tajništvo  053 658 985</t>
  </si>
  <si>
    <t>09-026-003</t>
  </si>
  <si>
    <t>38708310614</t>
  </si>
  <si>
    <t>LIČKI OSIK</t>
  </si>
  <si>
    <t>RIJEČKA 2</t>
  </si>
  <si>
    <t>Antonio Milinković</t>
  </si>
  <si>
    <t>mailto:ured@os-licki-osik.skole.hr</t>
  </si>
  <si>
    <t>https://www.google.hr/maps/search/Osnovna+škola+Dr.+Franje+Tuđmana+Lički+Osik+LIČKI OSIK</t>
  </si>
  <si>
    <t>http://www.os-licki-osik.skole.hr</t>
  </si>
  <si>
    <t>tajništvo  053/639-220</t>
  </si>
  <si>
    <t>09-026-005</t>
  </si>
  <si>
    <t>75285292144</t>
  </si>
  <si>
    <t>KLANAC</t>
  </si>
  <si>
    <t>KLANAC 3</t>
  </si>
  <si>
    <t>mailto:ured@os-astarcevic-klanac.skole.hr</t>
  </si>
  <si>
    <t>https://www.google.hr/maps/search/OSNOVNA+ŠKOLA+DR.+ANTE+STARČEVIĆ+PAZARIŠTE-KLANAC+KLANAC</t>
  </si>
  <si>
    <t>tajništvo  053/686-002</t>
  </si>
  <si>
    <t>09-061-001</t>
  </si>
  <si>
    <t>08312236531</t>
  </si>
  <si>
    <t>KRALJA ZVONIMIRA 15</t>
  </si>
  <si>
    <t>Jasminka Devčić</t>
  </si>
  <si>
    <t>mailto:ured@os-zrinskihifrankopana-otocac.skole.hr</t>
  </si>
  <si>
    <t>https://www.google.hr/maps/search/OSNOVNA+ŠKOLA+ZRINSKIH+I+FRANKOPANA+OTOČAC</t>
  </si>
  <si>
    <t>http://www. os-zrinskihifrankopana-otocac.skole.hr</t>
  </si>
  <si>
    <t>tajništvo  053/771-019, e-mail adresa: ta, ostali  053/772-411, 053/771-018, 053/</t>
  </si>
  <si>
    <t>09-074-001</t>
  </si>
  <si>
    <t>63722828625</t>
  </si>
  <si>
    <t>SILVIJA STRAHIMIRA KRANJČEVIĆA 1</t>
  </si>
  <si>
    <t>Rosanda Bilović</t>
  </si>
  <si>
    <t>mailto:tajnistvo@os-sskranjcevica-senj.skole.hr</t>
  </si>
  <si>
    <t>https://www.google.hr/maps/search/OSNOVNA+ŠKOLA+SILVIJA+STRAHIMIRA+KRANJČEVIĆA+SENJ+SENJ</t>
  </si>
  <si>
    <t>http://www.os-sskranjcevica-senj.skole.hr</t>
  </si>
  <si>
    <t>tajništvo  053/881-183</t>
  </si>
  <si>
    <t>09-300-001</t>
  </si>
  <si>
    <t>90663450050</t>
  </si>
  <si>
    <t>BRINJE</t>
  </si>
  <si>
    <t>FRANKOPANSKA 44</t>
  </si>
  <si>
    <t>Ivana Rajković</t>
  </si>
  <si>
    <t>mailto:ured@os-lperkovica-brinje.skole.hr</t>
  </si>
  <si>
    <t>https://www.google.hr/maps/search/OSNOVNA+ŠKOLA+LUKE+PERKOVIĆA+BRINJE+BRINJE</t>
  </si>
  <si>
    <t>http://www.os-lperkovica-brinje.skole.hr</t>
  </si>
  <si>
    <t>tajništvo  053/700-721</t>
  </si>
  <si>
    <t>09-301-001</t>
  </si>
  <si>
    <t>40367998243</t>
  </si>
  <si>
    <t>KARLOBAG</t>
  </si>
  <si>
    <t>VLADIMIRA NAZORA 11</t>
  </si>
  <si>
    <t>Ana-Maria Devčić</t>
  </si>
  <si>
    <t>mailto:tajnistvo@os-karlobag.skole.hr</t>
  </si>
  <si>
    <t>https://www.google.hr/maps/search/OSNOVNA+ŠKOLA+KARLOBAG+KARLOBAG</t>
  </si>
  <si>
    <t>tajništvo  053/694-910</t>
  </si>
  <si>
    <t>09-302-001</t>
  </si>
  <si>
    <t>66972856501</t>
  </si>
  <si>
    <t>PERUŠIĆ</t>
  </si>
  <si>
    <t>HRVATSKE MLADEŽI 2</t>
  </si>
  <si>
    <t>Snježana Milković</t>
  </si>
  <si>
    <t>mailto:ured@os-perusic.skole.hr</t>
  </si>
  <si>
    <t>https://www.google.hr/maps/search/OSNOVNA+ŠKOLA+PERUŠIĆ+PERUŠIĆ</t>
  </si>
  <si>
    <t>tajništvo  053/679-005</t>
  </si>
  <si>
    <t>09-302-003</t>
  </si>
  <si>
    <t>45145128760</t>
  </si>
  <si>
    <t>GORNJI KOSINJ</t>
  </si>
  <si>
    <t>GORNJI KOSINJ 49</t>
  </si>
  <si>
    <t>Zrinka Vukelić</t>
  </si>
  <si>
    <t>mailto:ured@os-afrankopan-kosinj.skole.hr</t>
  </si>
  <si>
    <t>https://www.google.hr/maps/search/OSNOVNA+ŠKOLA+ANŽ+FRANKOPAN+KOSINJ+GORNJI KOSINJ</t>
  </si>
  <si>
    <t>tajništvo  053/671-006</t>
  </si>
  <si>
    <t>09-304-001</t>
  </si>
  <si>
    <t>17491836449</t>
  </si>
  <si>
    <t>NOVALJA</t>
  </si>
  <si>
    <t>ZELENI PUT 1</t>
  </si>
  <si>
    <t>Aleksij Škunca</t>
  </si>
  <si>
    <t>mailto:ured@os-agmatosa-novalja.skole.hr</t>
  </si>
  <si>
    <t>https://www.google.hr/maps/search/Osnovna+škola+A.+G.+Matoša+Novalja+NOVALJA</t>
  </si>
  <si>
    <t>tajništvo  053/661-337</t>
  </si>
  <si>
    <t>09-379-001</t>
  </si>
  <si>
    <t>74955336788</t>
  </si>
  <si>
    <t>LOVINAC</t>
  </si>
  <si>
    <t>DOMOVINSKI TRG 2</t>
  </si>
  <si>
    <t>mailto:ured@os-lovinac.skole.hr</t>
  </si>
  <si>
    <t>http://www.os-lovinac.skole.hr/</t>
  </si>
  <si>
    <t>tajništvo  053/681-011</t>
  </si>
  <si>
    <t>09-380-001</t>
  </si>
  <si>
    <t>30334844961</t>
  </si>
  <si>
    <t>UDBINA</t>
  </si>
  <si>
    <t>KATEDRALSKA 5</t>
  </si>
  <si>
    <t>Mirko Dragičević</t>
  </si>
  <si>
    <t>mailto:ured@os-kralja-tomislava-udbina.skole.hr</t>
  </si>
  <si>
    <t>tajništvo  053/778-111</t>
  </si>
  <si>
    <t>09-455-001</t>
  </si>
  <si>
    <t>81497267075</t>
  </si>
  <si>
    <t>PLITVIČKA JEZERA</t>
  </si>
  <si>
    <t>MUKINJE 30</t>
  </si>
  <si>
    <t>Milan Podnar</t>
  </si>
  <si>
    <t>mailto: ured@os-plitvicka-jezera.skole.hr</t>
  </si>
  <si>
    <t>https://www.google.hr/maps/search/OSNOVNA+ŠKOLA+PLITVIČKA+JEZERA+PLITVIČKA JEZERA</t>
  </si>
  <si>
    <t>tajništvo  053/774-707,   053/774-707</t>
  </si>
  <si>
    <t>09-455-002</t>
  </si>
  <si>
    <t>22853999037</t>
  </si>
  <si>
    <t>Dražena Aračić</t>
  </si>
  <si>
    <t>mailto:korenica@os-korenica.skole.hr</t>
  </si>
  <si>
    <t>https://www.google.hr/maps/search/Osnovna+škola+dr.+Franje+Tuđmana+KORENICA</t>
  </si>
  <si>
    <t>tajništvo  053/776-512, računovodstvo  053/776421</t>
  </si>
  <si>
    <t>VIROVITIČKO-PODRAVSKA</t>
  </si>
  <si>
    <t>10-059-001</t>
  </si>
  <si>
    <t>41708105351</t>
  </si>
  <si>
    <t>TRG TINA UJEVIĆA 1</t>
  </si>
  <si>
    <t>Maja Škraba</t>
  </si>
  <si>
    <t>mailto:ured@os-ibmazuranic-orahovica.skole.hr</t>
  </si>
  <si>
    <t>https://www.google.hr/maps/search/OSNOVNA+ŠKOLA+IVANE+BRLIĆ-MAŽURANIĆ+ORAHOVICA+ORAHOVICA</t>
  </si>
  <si>
    <t>http://www.os-ibmazuranic-orahovica.skole.hr</t>
  </si>
  <si>
    <t>tajništvo  673-485, ostali  673-483, 400-093</t>
  </si>
  <si>
    <t>10-067-001</t>
  </si>
  <si>
    <t>77224465704</t>
  </si>
  <si>
    <t>DOBRIŠE CESARIĆA 24</t>
  </si>
  <si>
    <t>Božica Majhen</t>
  </si>
  <si>
    <t>mailto:os-slatina-001@os-ekumicica-slatina.skole.hr</t>
  </si>
  <si>
    <t>https://www.google.hr/maps/search/OSNOVNA+ŠKOLA+EUGENA+KUMIČIĆA+SLATINA</t>
  </si>
  <si>
    <t>http://www.os-ekumicica-slatina.skole.hr</t>
  </si>
  <si>
    <t>10-067-002</t>
  </si>
  <si>
    <t>33429685246</t>
  </si>
  <si>
    <t>NIKOLE ŠUBIĆA ZRINSKOG 2</t>
  </si>
  <si>
    <t>Ksenija Vujanović-Juras</t>
  </si>
  <si>
    <t>mailto:ured@os-jkozarca-slatina.skole.hr</t>
  </si>
  <si>
    <t>https://www.google.hr/maps/search/OSNOVNA+ŠKOLA+JOSIPA+KOZARCA+SLATINA</t>
  </si>
  <si>
    <t>tajništvo  551-214, knjižnica  400-139</t>
  </si>
  <si>
    <t>10-089-001</t>
  </si>
  <si>
    <t>51899360471</t>
  </si>
  <si>
    <t>TINA UJEVIĆA 18</t>
  </si>
  <si>
    <t>Ivica Tomljanović</t>
  </si>
  <si>
    <t>mailto:ured@os-ibmazuranic-vt.skole.hr</t>
  </si>
  <si>
    <t>https://www.google.hr/maps/search/OSNOVNA+ŠKOLA+IVANE+BRLIĆ-MAŽURANIĆ+VIROVITICA+VIROVITICA</t>
  </si>
  <si>
    <t>http://www.brlici.hr</t>
  </si>
  <si>
    <t>tel. centrala škole  033/726-071</t>
  </si>
  <si>
    <t>10-089-002</t>
  </si>
  <si>
    <t>78808295716</t>
  </si>
  <si>
    <t>TOME MASARYKA 21</t>
  </si>
  <si>
    <t>Sanjica Samac</t>
  </si>
  <si>
    <t>mailto:ured@os-vnazor-vt.skole.hr</t>
  </si>
  <si>
    <t>https://www.google.hr/maps/search/OSNOVNA+ŠKOLA+VLADIMIR+NAZOR+VIROVITICA+VIROVITICA</t>
  </si>
  <si>
    <t>http://www.os-vnazor-vt.skole.hr</t>
  </si>
  <si>
    <t>tajništvo  033 721 410</t>
  </si>
  <si>
    <t>10-089-004</t>
  </si>
  <si>
    <t>53683470290</t>
  </si>
  <si>
    <t>Margarita Kovačević</t>
  </si>
  <si>
    <t>mailto:ured@coor-virovitica.skole.hr</t>
  </si>
  <si>
    <t>https://www.google.hr/maps/search/CENTAR+ZA+ODGOJ,+OBRAZOVANJE+I+REHABILITACIJU+VIROVITICA+VIROVITICA</t>
  </si>
  <si>
    <t>tajništvo  033/721-854</t>
  </si>
  <si>
    <t>10-089-005</t>
  </si>
  <si>
    <t>47488390414</t>
  </si>
  <si>
    <t>TRG LJUDEVITA PATAČIĆA 3</t>
  </si>
  <si>
    <t>Mario Večerić</t>
  </si>
  <si>
    <t>mailto:ured@os-katolicka-vt.skole.hr</t>
  </si>
  <si>
    <t>https://www.google.hr/maps/search/Katolička+osnovna+škola+u+Virovitici+VIROVITICA</t>
  </si>
  <si>
    <t xml:space="preserve">  033 554 225 (ravnatelj) 033 55</t>
  </si>
  <si>
    <t>10-305-001</t>
  </si>
  <si>
    <t>77330615924</t>
  </si>
  <si>
    <t>ZDENCI</t>
  </si>
  <si>
    <t>Mirjana Buneta-Knežević</t>
  </si>
  <si>
    <t>mailto:ured@os-igkovacic-zdenci.skole.hr</t>
  </si>
  <si>
    <t>https://www.google.hr/maps/search/OSNOVNA+ŠKOLA+IVAN+GORAN+KOVAČIĆ+ZDENCI</t>
  </si>
  <si>
    <t>centrala  033/646-009</t>
  </si>
  <si>
    <t>10-307-001</t>
  </si>
  <si>
    <t>26206678669</t>
  </si>
  <si>
    <t>ČAČINCI</t>
  </si>
  <si>
    <t>TRG KARDINALA FRANJE KUHARIĆA 3</t>
  </si>
  <si>
    <t>Kristina Krmpotić</t>
  </si>
  <si>
    <t>mailto:ured@os-agmatosa-cacinci.skole.hr</t>
  </si>
  <si>
    <t>https://www.google.hr/maps/search/OSNOVNA+ŠKOLA+ANTUNA+GUSTAVA+MATOŠA+ČAČINCI</t>
  </si>
  <si>
    <t>http://www.os-agmatosa-cacinci.skole.hr/</t>
  </si>
  <si>
    <t>centrala  033/684-006, tajništvo  033/684-006</t>
  </si>
  <si>
    <t>10-308-001</t>
  </si>
  <si>
    <t>01764637621</t>
  </si>
  <si>
    <t>LUKAČ</t>
  </si>
  <si>
    <t>GORNJE BAZJE 131</t>
  </si>
  <si>
    <t>Saša Topić</t>
  </si>
  <si>
    <t>mailto:tajnistvo@os-igkovacic-gornjebazje.skole.hr</t>
  </si>
  <si>
    <t>https://www.google.hr/maps/search/OSNOVNA+ŠKOLA+IVANA+GORANA+KOVAČIĆA+GORNJE+BAZJE+LUKAČ</t>
  </si>
  <si>
    <t>http://www.os-igkovacic-gornjebazje.skole.hr</t>
  </si>
  <si>
    <t>tajništvo  033/786-150</t>
  </si>
  <si>
    <t>10-309-001</t>
  </si>
  <si>
    <t>06602257174</t>
  </si>
  <si>
    <t>GRADINA</t>
  </si>
  <si>
    <t>TRG KRALJA ZVONIMIRA 9</t>
  </si>
  <si>
    <t>mailto:ured@os-gradina.skole.hr</t>
  </si>
  <si>
    <t>https://www.google.hr/maps/search/OSNOVNA+ŠKOLA+GRADINA+GRADINA</t>
  </si>
  <si>
    <t>http://www.os-gradina.skole.hr</t>
  </si>
  <si>
    <t>tajništvo  033/784-159</t>
  </si>
  <si>
    <t>10-310-001</t>
  </si>
  <si>
    <t>14423503839</t>
  </si>
  <si>
    <t>ČAĐAVICA</t>
  </si>
  <si>
    <t>KOLODVORSKA 1</t>
  </si>
  <si>
    <t>Ksenija Žunec</t>
  </si>
  <si>
    <t>mailto:ured@os-davorin-trstenjak-cadjavica.skole.hr</t>
  </si>
  <si>
    <t>https://www.google.hr/maps/search/OSNOVNA+ŠKOLA+DAVORIN+TRSTENJAK+ČAĐAVICA+ČAĐAVICA</t>
  </si>
  <si>
    <t>http://www.os-davorin-trstenjak-cadjavica.skole.hr/</t>
  </si>
  <si>
    <t>10-311-001</t>
  </si>
  <si>
    <t>11192058378</t>
  </si>
  <si>
    <t>NOVA BUKOVICA</t>
  </si>
  <si>
    <t>ZAGREBAČKA 28</t>
  </si>
  <si>
    <t>Lareta Žubrinić</t>
  </si>
  <si>
    <t>mailto:skola@os-vnazora-novabukovica.skole.hr</t>
  </si>
  <si>
    <t>https://www.google.hr/maps/search/OSNOVNA+ŠKOLA+VLADIMIRA+NAZORA+NOVA BUKOVICA</t>
  </si>
  <si>
    <t>http://www.os-vnazora-novabukovica.skole.hr</t>
  </si>
  <si>
    <t>tajništvo i računovodstvo  033/400-396</t>
  </si>
  <si>
    <t>10-312-001</t>
  </si>
  <si>
    <t>36738916791</t>
  </si>
  <si>
    <t>MIKLEUŠ</t>
  </si>
  <si>
    <t>ŠKOLSKA 13</t>
  </si>
  <si>
    <t>Dragan Kraljik</t>
  </si>
  <si>
    <t>mailto:ured@os-mikleus.skole.hr</t>
  </si>
  <si>
    <t>https://www.google.hr/maps/search/OSNOVNA+ŠKOLA+MIKLEUŠ+MIKLEUŠ</t>
  </si>
  <si>
    <t>centrala  033/563-025, tajništvo  033/563-025, računopolagatelj  033/400-298</t>
  </si>
  <si>
    <t>10-314-001</t>
  </si>
  <si>
    <t>48802201353</t>
  </si>
  <si>
    <t>VOĆIN</t>
  </si>
  <si>
    <t>TRG GOSPE VOĆINSKE 2</t>
  </si>
  <si>
    <t>Ines Gužvić</t>
  </si>
  <si>
    <t>mailto:ravnatelj@os-vocin.skole.hr</t>
  </si>
  <si>
    <t>https://www.google.hr/maps/search/OSNOVNA+ŠKOLA+VOĆIN+VOĆIN</t>
  </si>
  <si>
    <t>centrala  033/565-124, tajništvo  033/565-124, ostali  033/098/342-824</t>
  </si>
  <si>
    <t>10-315-001</t>
  </si>
  <si>
    <t>03043617557</t>
  </si>
  <si>
    <t>SUHOPOLJE</t>
  </si>
  <si>
    <t>KRALJA TOMISLAVA 26</t>
  </si>
  <si>
    <t>Anto Škraba</t>
  </si>
  <si>
    <t>mailto:ured@os-suhopolje.skole.hr</t>
  </si>
  <si>
    <t>https://www.google.hr/maps/search/OSNOVNA+ŠKOLA+SUHOPOLJE+SUHOPOLJE</t>
  </si>
  <si>
    <t>http://www.os-suhopolje.skole.hr/</t>
  </si>
  <si>
    <t>centrala  033/771-048, tajništvo  033/771-048, računovodstvo  033-726-133, pedagoginja  033-726-132, zbornica  033-726-128, psiholog  033-726-129, kuhinja  033-726-130, porta  033-726-131</t>
  </si>
  <si>
    <t>10-316-001</t>
  </si>
  <si>
    <t>39657433014</t>
  </si>
  <si>
    <t>ŠPIŠIĆ BUKOVICA</t>
  </si>
  <si>
    <t>mailto:ured@os-acesarec-spisicbukovica.skole.hr</t>
  </si>
  <si>
    <t>https://www.google.hr/maps/search/OSNOVNA+ŠKOLA+AUGUST+CESAREC+ŠPIŠIĆ BUKOVICA</t>
  </si>
  <si>
    <t>10-317-001</t>
  </si>
  <si>
    <t>77541067624</t>
  </si>
  <si>
    <t>TRG KRALJA TOMISLAVA 9</t>
  </si>
  <si>
    <t>Igor Maresić</t>
  </si>
  <si>
    <t>mailto:ured@os-ppreradovica-pitomaca.skole.hr</t>
  </si>
  <si>
    <t>https://www.google.hr/maps/search/OSNOVNA+ŠKOLA+PETRA+PRERADOVIĆA+PITOMAČA</t>
  </si>
  <si>
    <t>http://www.os-ppreradovica-pitomaca.skole.hr</t>
  </si>
  <si>
    <t>tajništvo  033/782-212, računovodstvo  033/782-273, pedagoginja  033/800-240, psihologinja  033/801-026, knjižnica  033/800-241</t>
  </si>
  <si>
    <t>POŽEŠKO-SLAVONSKA</t>
  </si>
  <si>
    <t>11-064-001</t>
  </si>
  <si>
    <t>44040115188</t>
  </si>
  <si>
    <t>BOLNIČKA 55</t>
  </si>
  <si>
    <t>Sanja Delač</t>
  </si>
  <si>
    <t>mailto:ured@os-brace-radica-pakrac.skole.hr</t>
  </si>
  <si>
    <t>https://www.google.hr/maps/search/OSNOVNA+ŠKOLA+BRAĆE+RADIĆA+PAKRAC+PAKRAC</t>
  </si>
  <si>
    <t>http://www.os-brace-radica-pakrac.skole.hr/</t>
  </si>
  <si>
    <t>11-077-001</t>
  </si>
  <si>
    <t>58790090389</t>
  </si>
  <si>
    <t>SLAVONSKA 8</t>
  </si>
  <si>
    <t>Zvjezdana Krip</t>
  </si>
  <si>
    <t>mailto:skola@os-dcesaric-pozega.skole.hr</t>
  </si>
  <si>
    <t>https://www.google.hr/maps/search/Osnovna+škola+Dobriša+Cesarić+POŽEGA</t>
  </si>
  <si>
    <t>http://www.os-dcesaric-pozega.skole.hr/</t>
  </si>
  <si>
    <t>tajništvo  034/314 177, računovodstvo  034/ 314 178, pš nova lipa  034/238 255</t>
  </si>
  <si>
    <t>11-077-002</t>
  </si>
  <si>
    <t>66604281111</t>
  </si>
  <si>
    <t>DR.FRANJE TUĐMANA 2</t>
  </si>
  <si>
    <t>Kornelija Sabljak</t>
  </si>
  <si>
    <t>mailto:skola@os-jkempfa-pozega.skole.hr</t>
  </si>
  <si>
    <t>https://www.google.hr/maps/search/Osnovna+škola+Julija+Kempfa+POŽEGA</t>
  </si>
  <si>
    <t>http://www.os-jkempfa-pozega.skole.hr/</t>
  </si>
  <si>
    <t>centrala  034/273-799, tajništvo  034/273-799</t>
  </si>
  <si>
    <t>11-077-003</t>
  </si>
  <si>
    <t>03089519494</t>
  </si>
  <si>
    <t>ANTUNA KANIŽLIĆA 2</t>
  </si>
  <si>
    <t>Marija Samardžija</t>
  </si>
  <si>
    <t>mailto:akanizlica@os-akanizlica-pozega.skole.hr</t>
  </si>
  <si>
    <t>https://www.google.hr/maps/search/OSNOVNA+ŠKOLA+ANTUNA+KANIŽLIĆA+POŽEGA</t>
  </si>
  <si>
    <t>http://www.os-akanizlica-pozega.skole.hr/</t>
  </si>
  <si>
    <t>centrala  034/312-030, tajništvo  034/312-030</t>
  </si>
  <si>
    <t>11-077-005</t>
  </si>
  <si>
    <t>72589723788</t>
  </si>
  <si>
    <t>ULICA PAPE IVANA PAVLA II.  6</t>
  </si>
  <si>
    <t>Frano Barišić</t>
  </si>
  <si>
    <t>mailto:ured@os-katolicka-pz.skole.hr</t>
  </si>
  <si>
    <t>https://www.google.hr/maps/search/Katolička+osnovna+škola+u+Požegi+POŽEGA</t>
  </si>
  <si>
    <t>http://www.os-katolicka-pz.skole.hr</t>
  </si>
  <si>
    <t>tajnik  034/312-060, pedagog  034/312-066, računovođa  034/312-067, knjižnica  034/312-069</t>
  </si>
  <si>
    <t>11-318-001</t>
  </si>
  <si>
    <t>69829774655</t>
  </si>
  <si>
    <t>BRESTOVAC</t>
  </si>
  <si>
    <t>POŽEŠKA 45</t>
  </si>
  <si>
    <t>mailto:ured@os-dlermana-brestovac.skole.hr</t>
  </si>
  <si>
    <t>https://www.google.hr/maps/search/Osnovna+škola+Dragutina+Lermana+BRESTOVAC</t>
  </si>
  <si>
    <t>centrala  034/241-004, tajništvo  034/241-004</t>
  </si>
  <si>
    <t>11-319-001</t>
  </si>
  <si>
    <t>18173968246</t>
  </si>
  <si>
    <t>ČAGLIN</t>
  </si>
  <si>
    <t>VLADIMIRA NAZORA 3</t>
  </si>
  <si>
    <t>Slađana Švajda</t>
  </si>
  <si>
    <t>mailto:os-caglin@os-sradica-caglin.skole.hr</t>
  </si>
  <si>
    <t>https://www.google.hr/maps/search/OSNOVNA+ŠKOLA+STJEPANA+RADIĆA+ČAGLIN+ČAGLIN</t>
  </si>
  <si>
    <t>tajništvo  034/221-028, pedagoginja  034/221-078</t>
  </si>
  <si>
    <t>11-320-001</t>
  </si>
  <si>
    <t>81180976131</t>
  </si>
  <si>
    <t>JAKŠIĆ</t>
  </si>
  <si>
    <t>KOLODVORSKA 2</t>
  </si>
  <si>
    <t>Boško Obradović</t>
  </si>
  <si>
    <t>mailto:mladost-jaksic@os-mladost-jaksic.skole.hr</t>
  </si>
  <si>
    <t>http://www.os-mladost-jaksic.skole.hr/</t>
  </si>
  <si>
    <t>tajništvo  034/257-134, računovodstvo  034/315-503, pedagog  034/257-335</t>
  </si>
  <si>
    <t>11-321-001</t>
  </si>
  <si>
    <t>80542343720</t>
  </si>
  <si>
    <t>KAPTOL</t>
  </si>
  <si>
    <t>TRG DR. FRANJE TUĐMANA 3</t>
  </si>
  <si>
    <t>Nino Diklić</t>
  </si>
  <si>
    <t>mailto:ured@os-vkorajca-kaptol.skole.hr</t>
  </si>
  <si>
    <t>https://www.google.hr/maps/search/Osnovna+škola+Vilima+Korajca+KAPTOL</t>
  </si>
  <si>
    <t>pedagog  034/313100, tajništvo  034/231040</t>
  </si>
  <si>
    <t>11-322-001</t>
  </si>
  <si>
    <t>15192899753</t>
  </si>
  <si>
    <t>KUTJEVO</t>
  </si>
  <si>
    <t>REPUBLIKE HRVATSKE 26</t>
  </si>
  <si>
    <t>Miljenko Crnjac</t>
  </si>
  <si>
    <t>https://www.google.hr/maps/search/Osnovna+škola+Zdenka+Turkovića+KUTJEVO</t>
  </si>
  <si>
    <t>centrala  034/255-088, tajništvo  034/255-088</t>
  </si>
  <si>
    <t>11-323-001</t>
  </si>
  <si>
    <t>76806869298</t>
  </si>
  <si>
    <t>PLETERNICA</t>
  </si>
  <si>
    <t>Hrvoje Galić</t>
  </si>
  <si>
    <t>mailto:skola@os-frakajeadzica-pleternica.skole.hr</t>
  </si>
  <si>
    <t>https://www.google.hr/maps/search/Osnovna+škola+fra+Kaje+Adžića+Pleternica+PLETERNICA</t>
  </si>
  <si>
    <t>http://www.os-frakajeadzica-pleternica.skole.hr/</t>
  </si>
  <si>
    <t>centrala  034/251-040, tajništvo  034/251-040</t>
  </si>
  <si>
    <t>11-324-001</t>
  </si>
  <si>
    <t>72856456629</t>
  </si>
  <si>
    <t>VELIKA</t>
  </si>
  <si>
    <t>TRG BANA JOSIPA JELAČIĆA 7</t>
  </si>
  <si>
    <t>Zdravko Barun</t>
  </si>
  <si>
    <t>mailto:ured@os-igkovacic-velika.skole.hr</t>
  </si>
  <si>
    <t>https://www.google.hr/maps/search/OSNOVNA+ŠKOLA+IVAN+GORAN+KOVAČIĆ+VELIKA</t>
  </si>
  <si>
    <t>http://www.os-igkovacic-velika.skole.hr</t>
  </si>
  <si>
    <t>tajnik škole  034/233-030</t>
  </si>
  <si>
    <t>11-324-002</t>
  </si>
  <si>
    <t>75243596115</t>
  </si>
  <si>
    <t>TRENKOVO</t>
  </si>
  <si>
    <t>MLINSKA 3</t>
  </si>
  <si>
    <t>Josip Prološčić</t>
  </si>
  <si>
    <t>mailto:skola@os-vnazor-trenkovo.skole.hr</t>
  </si>
  <si>
    <t>https://www.google.hr/maps/search/OSNOVNA+ŠKOLA+VLADIMIR+NAZOR+TRENKOVO</t>
  </si>
  <si>
    <t>http://www.os-vnazor-trenkovo.skole.hr/</t>
  </si>
  <si>
    <t>tajništvo  034/236-023, pedagog  034/236-509 , računovodstvo  034/236-386</t>
  </si>
  <si>
    <t>11-327-001</t>
  </si>
  <si>
    <t>10071462797</t>
  </si>
  <si>
    <t>LIPIK</t>
  </si>
  <si>
    <t>ŠKOLSKA 25</t>
  </si>
  <si>
    <t>Klaudija Kovač</t>
  </si>
  <si>
    <t>mailto:ured@os-lipik.skole.hr</t>
  </si>
  <si>
    <t>https://www.google.hr/maps/search/Osnovna+škola+Lipik+LIPIK</t>
  </si>
  <si>
    <t>http://www.os-lipik.skole.hr/</t>
  </si>
  <si>
    <t>tajništvo  034/421-486, centrala  034/421-486</t>
  </si>
  <si>
    <t>11-327-002</t>
  </si>
  <si>
    <t>83083170949</t>
  </si>
  <si>
    <t>POLJANA</t>
  </si>
  <si>
    <t>ANTUNOVAČKA  29</t>
  </si>
  <si>
    <t>Tibor Nagy</t>
  </si>
  <si>
    <t>mailto:ured@os-gviteza-poljana.skole.hr</t>
  </si>
  <si>
    <t>https://www.google.hr/maps/search/OSNOVNA+ŠKOLA+GRIGORA+VITEZA+POLJANA+POLJANA</t>
  </si>
  <si>
    <t>centrala  034/431-403, tajništvo  034/431-300</t>
  </si>
  <si>
    <t>BRODSKO-POSAVSKA</t>
  </si>
  <si>
    <t>12-051-001</t>
  </si>
  <si>
    <t>58247661305</t>
  </si>
  <si>
    <t>LJUDEVITA GAJA 24</t>
  </si>
  <si>
    <t>Blagica Pečnjak</t>
  </si>
  <si>
    <t>mailto:ured@os-ljgaja-ng.skole.hr</t>
  </si>
  <si>
    <t>https://www.google.hr/maps/search/Osnovna+škola+Ljudevita+Gaja+Nova+Gradiška+NOVA GRADIŠKA</t>
  </si>
  <si>
    <t>http://www.os-ljgaja-ng.skole.hr</t>
  </si>
  <si>
    <t>tajništvo  035/331-380</t>
  </si>
  <si>
    <t>12-051-002</t>
  </si>
  <si>
    <t>42775638157</t>
  </si>
  <si>
    <t>MAKSIMILIJANA BENKOVIĆA 39</t>
  </si>
  <si>
    <t>Vesna Lončar-Cindrić</t>
  </si>
  <si>
    <t>mailto:ured@os-mlovrak-ng.skole.hr</t>
  </si>
  <si>
    <t>https://www.google.hr/maps/search/Osnovna+škola+Mato+Lovrak+NOVA GRADIŠKA</t>
  </si>
  <si>
    <t>http://www.os-mlovrak-ng.skole.hr</t>
  </si>
  <si>
    <t>tajništvo  035/361-933, pedagog  035/330-106, školska knjižnica  035/363-185</t>
  </si>
  <si>
    <t>12-078-001</t>
  </si>
  <si>
    <t>14983338813</t>
  </si>
  <si>
    <t>HUGE BADALIĆA 8</t>
  </si>
  <si>
    <t>Zlatko Bagarić</t>
  </si>
  <si>
    <t>mailto:ured@os-igkovacic-sb.skole.hr</t>
  </si>
  <si>
    <t>https://www.google.hr/maps/search/OSNOVNA+ŠKOLA+IVAN+GORAN+KOVAČIĆ+SLAVONSKI BROD</t>
  </si>
  <si>
    <t>http://www.os-igkovacic-sb.skole.hr</t>
  </si>
  <si>
    <t>centrala  035/447-314, tajništvo  035/447-314, ostali  035/409-741</t>
  </si>
  <si>
    <t>12-078-002</t>
  </si>
  <si>
    <t>83875834457</t>
  </si>
  <si>
    <t>A. MIHANOVIĆA 35</t>
  </si>
  <si>
    <t>Snježana Vinarić</t>
  </si>
  <si>
    <t>mailto:antun.mihanovic@os-amihanovic-sb.skole.hr</t>
  </si>
  <si>
    <t>https://www.google.hr/maps/search/OSNOVNA+ŠKOLA+ANTUN+MIHANOVIĆ+SLAVONSKI BROD</t>
  </si>
  <si>
    <t>centrala  035/444-501, tajništvo  035/444-501</t>
  </si>
  <si>
    <t>12-078-003</t>
  </si>
  <si>
    <t>55766165731</t>
  </si>
  <si>
    <t>BOROVSKA 3</t>
  </si>
  <si>
    <t>Irena Čugura Ćerić</t>
  </si>
  <si>
    <t>mailto:ured@os-hbadalic-sb.skole.hr</t>
  </si>
  <si>
    <t>https://www.google.hr/maps/search/OSNOVNA+ŠKOLA+HUGO+BADALIĆ+SLAVONSKI BROD</t>
  </si>
  <si>
    <t>centrala  035/446-015, tajništvo  035/446-015, ostali  035/251-329</t>
  </si>
  <si>
    <t>12-078-004</t>
  </si>
  <si>
    <t>61259090087</t>
  </si>
  <si>
    <t>VINOGORSKA 1</t>
  </si>
  <si>
    <t>Igor Nikičić</t>
  </si>
  <si>
    <t>mailto:ured@os-djpilar-sb.skole.hr</t>
  </si>
  <si>
    <t>https://www.google.hr/maps/search/OSNOVNA+ŠKOLA+ĐURO+PILAR+SLAVONSKI BROD</t>
  </si>
  <si>
    <t>http://www.os-djpilar-sb.skole.hr/</t>
  </si>
  <si>
    <t>tajništvo  035/465-004, pedagog  035/465-059</t>
  </si>
  <si>
    <t>12-078-005</t>
  </si>
  <si>
    <t>48931293683</t>
  </si>
  <si>
    <t>ALEJA MIROSLAVA KRLEŽE 2</t>
  </si>
  <si>
    <t>Slavica Đurđević</t>
  </si>
  <si>
    <t>mailto:ured@os-bsulek-sb.skole.hr</t>
  </si>
  <si>
    <t>https://www.google.hr/maps/search/OSNOVNA+ŠKOLA+BOGOSLAV+ŠULEK+SLAVONSKI BROD</t>
  </si>
  <si>
    <t>http://www.os-bsulek-sb.skole.hr</t>
  </si>
  <si>
    <t>centrala  035/255-505, tajništvo  035/255-505, računovodstvo  035/402-910</t>
  </si>
  <si>
    <t>12-078-006</t>
  </si>
  <si>
    <t>04275998510</t>
  </si>
  <si>
    <t>FRANJE MARINIĆA 9</t>
  </si>
  <si>
    <t>mailto:os-vnazor-sb@os-vnazor-sb.skole.hr</t>
  </si>
  <si>
    <t>https://www.google.hr/maps/search/OSNOVNA+ŠKOLA+VLADIMIR+NAZOR+SLAVONSKI BROD</t>
  </si>
  <si>
    <t>centrala  035/266-469, tajništvo  035/266-469, ostali  035/408-770</t>
  </si>
  <si>
    <t>12-078-007</t>
  </si>
  <si>
    <t>12882114211</t>
  </si>
  <si>
    <t>ZAGREBAČKA 78</t>
  </si>
  <si>
    <t>mailto:skola@os-ibmazuranic-sb.skole.hr</t>
  </si>
  <si>
    <t>https://www.google.hr/maps/search/OSNOVNA+ŠKOLA+IVANA+BRLIĆ-MAŽURANIĆ+SLAVONSKI BROD</t>
  </si>
  <si>
    <t>http://www.os-ibmazuranic-sb.skole.hr/</t>
  </si>
  <si>
    <t>tajništvo  035/272-641</t>
  </si>
  <si>
    <t>12-078-008</t>
  </si>
  <si>
    <t>46917309709</t>
  </si>
  <si>
    <t>PODVINJSKA 25</t>
  </si>
  <si>
    <t>Veronika Čerenko</t>
  </si>
  <si>
    <t>mailto:ured@os-btadijanovic-sb.skole.hr</t>
  </si>
  <si>
    <t>https://www.google.hr/maps/search/OSNOVNA+ŠKOLA+BLAŽ+TADIJANOVIĆ+SLAVONSKI BROD</t>
  </si>
  <si>
    <t>tajništvo  035/461-682, računovodstvo  035/461-052, pedagog  035/463-100</t>
  </si>
  <si>
    <t>12-078-009</t>
  </si>
  <si>
    <t>46753125414</t>
  </si>
  <si>
    <t>NIKOLE ZRINSKOG 100</t>
  </si>
  <si>
    <t>mailto:ured@os-mamrus-sb.skole.hr</t>
  </si>
  <si>
    <t>https://www.google.hr/maps/search/OSNOVNA+ŠKOLA+MILAN+AMRUŠ+SLAVONSKI BROD</t>
  </si>
  <si>
    <t>http://www.os-mamrus-sb.skole.hr/</t>
  </si>
  <si>
    <t>centrala  035/447-034, tajništvo  035/447-034</t>
  </si>
  <si>
    <t>12-078-011</t>
  </si>
  <si>
    <t>44691688491</t>
  </si>
  <si>
    <t>NASELJE ANDRIJE HEBRANGA 12/1</t>
  </si>
  <si>
    <t>Ana Blagović</t>
  </si>
  <si>
    <t>mailto:ured@os-dragutin-tadijanovic-sb.skole.hr</t>
  </si>
  <si>
    <t>https://www.google.hr/maps/search/Osnovna+škola+Dragutin+Tadijanović+SLAVONSKI BROD</t>
  </si>
  <si>
    <t>http://www.os-dragutin-tadijanovic-sb-skole.hr</t>
  </si>
  <si>
    <t>centrala  035/408-330, tajništvo  035/408-330</t>
  </si>
  <si>
    <t>12-329-001</t>
  </si>
  <si>
    <t>26168568184</t>
  </si>
  <si>
    <t>BEBRINA</t>
  </si>
  <si>
    <t>BEBRINA 48B</t>
  </si>
  <si>
    <t>Marija Rosandić</t>
  </si>
  <si>
    <t>mailto:os-bebrina@os-amreljkovic-bebrina.skole.hr</t>
  </si>
  <si>
    <t>https://www.google.hr/maps/search/OSNOVNA+ŠKOLA+ANTUN+MATIJA+RELJKOVIĆ+BEBRINA</t>
  </si>
  <si>
    <t>http://www.os-amreljkovic-bebrina.skole.hr/</t>
  </si>
  <si>
    <t>tajništvo  035/433-106</t>
  </si>
  <si>
    <t>12-331-001</t>
  </si>
  <si>
    <t>43358386991</t>
  </si>
  <si>
    <t>DONJI ANDRIJEVCI</t>
  </si>
  <si>
    <t>TRG KRALJA TOMISLAVA 8</t>
  </si>
  <si>
    <t>Mirta Degmečić</t>
  </si>
  <si>
    <t>mailto:skola@os-vcemin-donjiandrijevci.skole.hr</t>
  </si>
  <si>
    <t>https://www.google.hr/maps/search/OSNOVNA+ŠKOLA+VIKTOR+CAR+EMIN+DONJI ANDRIJEVCI</t>
  </si>
  <si>
    <t>http://www.os-vcemin-donjiandrijevci.skole.hr/</t>
  </si>
  <si>
    <t>centrala  035/471-102</t>
  </si>
  <si>
    <t>12-332-001</t>
  </si>
  <si>
    <t>59107785711</t>
  </si>
  <si>
    <t>GUNDINCI</t>
  </si>
  <si>
    <t>STJEPANA RADIĆA 3</t>
  </si>
  <si>
    <t>Đurđica Vuksanović</t>
  </si>
  <si>
    <t>mailto:ured@os-asenoe-gundinci.skole.hr</t>
  </si>
  <si>
    <t>https://www.google.hr/maps/search/OSNOVNA+ŠKOLA+AUGUSTA+ŠENOE+GUNDINCI</t>
  </si>
  <si>
    <t>http://www.os-asenoe-gundinci.skole.hr</t>
  </si>
  <si>
    <t>centrala  035/487-020, tajništvo  035/487-020</t>
  </si>
  <si>
    <t>12-333-001</t>
  </si>
  <si>
    <t>21408284207</t>
  </si>
  <si>
    <t>GARČIN</t>
  </si>
  <si>
    <t>KRALJA TOMISLAVA 75</t>
  </si>
  <si>
    <t>Danijela Erić</t>
  </si>
  <si>
    <t>mailto:ured@os-vklaic-garcin.skole.hr</t>
  </si>
  <si>
    <t>https://www.google.hr/maps/search/OSNOVNA+ŠKOLA+VJEKOSLAV+KLAIĆ+GARČIN</t>
  </si>
  <si>
    <t>centrala  035/423-990, tajništvo  035/423-990, pedagog  035/423-992</t>
  </si>
  <si>
    <t>12-335-001</t>
  </si>
  <si>
    <t>46036264063</t>
  </si>
  <si>
    <t>SIBINJ</t>
  </si>
  <si>
    <t>108. BRIGADE ZNG 4</t>
  </si>
  <si>
    <t>Josip Šišmanović</t>
  </si>
  <si>
    <t>https://www.google.hr/maps/search/Osnovna+škola+Sibinjskih+žrtava+SIBINJ</t>
  </si>
  <si>
    <t>centrala  035/425-297,426-543, tajništvo  035/425-297</t>
  </si>
  <si>
    <t>12-336-001</t>
  </si>
  <si>
    <t>00385441365</t>
  </si>
  <si>
    <t>SLAVONSKI ŠAMAC</t>
  </si>
  <si>
    <t>KRUŠEVICA</t>
  </si>
  <si>
    <t>TRG STJEPANA RADIĆA 3</t>
  </si>
  <si>
    <t>Branka Vučić</t>
  </si>
  <si>
    <t>mailto:ured@os-jkozarac-slavonski-samac.skole.hr</t>
  </si>
  <si>
    <t>https://www.google.hr/maps/search/OSNOVNA+ŠKOLA+JOSIP+KOZARAC+SLAVONSKI+ŠAMAC+KRUŠEVICA</t>
  </si>
  <si>
    <t>http://www.os-jkozarac-slavonski-samac.skole.hr/</t>
  </si>
  <si>
    <t>tajništvo  035/473-106</t>
  </si>
  <si>
    <t>12-336-002</t>
  </si>
  <si>
    <t>92767596951</t>
  </si>
  <si>
    <t>SIKIREVCI</t>
  </si>
  <si>
    <t>LJUDEVITA GAJA 11</t>
  </si>
  <si>
    <t>Terezija Štrljić</t>
  </si>
  <si>
    <t>mailto:os-sikirevci@os-sikirevci.skole.hr</t>
  </si>
  <si>
    <t>https://www.google.hr/maps/search/Osnovna+škola+Sikirevci+SIKIREVCI</t>
  </si>
  <si>
    <t>http://www.os-sikirevci.skole.hr</t>
  </si>
  <si>
    <t>tajništvo  035/481-406, pedagog  035/481-511</t>
  </si>
  <si>
    <t>12-337-001</t>
  </si>
  <si>
    <t>96605723078</t>
  </si>
  <si>
    <t>ORIOVAC</t>
  </si>
  <si>
    <t>FRANKOPANSKA 97</t>
  </si>
  <si>
    <t>Darija Jozić Ratković</t>
  </si>
  <si>
    <t>mailto:tajnistvo@os-silijasevic-oriovac.skole.hr</t>
  </si>
  <si>
    <t>https://www.google.hr/maps/search/OSNOVNA+ŠKOLA+DR.+STJEPAN+ILIJAŠEVIĆ+ORIOVAC</t>
  </si>
  <si>
    <t>tajništvo  035/430-024, pedagog  035/430-026, psigolog  035/430-070</t>
  </si>
  <si>
    <t>12-337-002</t>
  </si>
  <si>
    <t>32090774893</t>
  </si>
  <si>
    <t>LUŽANI</t>
  </si>
  <si>
    <t>VLADIMIRA NAZORA 59</t>
  </si>
  <si>
    <t>Petar Delić</t>
  </si>
  <si>
    <t>mailto:ured@os-ljgaj-luzani.skole.hr</t>
  </si>
  <si>
    <t>https://www.google.hr/maps/search/OSNOVNA+ŠKOLA+LJUDEVIT+GAJ+LUŽANI</t>
  </si>
  <si>
    <t>tajništvo  035/437-012</t>
  </si>
  <si>
    <t>12-338-001</t>
  </si>
  <si>
    <t>19647346815</t>
  </si>
  <si>
    <t>VRPOLJE</t>
  </si>
  <si>
    <t>BANA JOSIPA JELAČIĆA 50</t>
  </si>
  <si>
    <t>Miroslav Zmaić</t>
  </si>
  <si>
    <t>mailto:ured@os-imestrovic-vrpolje.skole.hr</t>
  </si>
  <si>
    <t>https://www.google.hr/maps/search/OSNOVNA+ŠKOLA+IVAN+MEŠTROVIĆ+VRPOLJE</t>
  </si>
  <si>
    <t>http://www.os-imestrovic-vrpolje.skole.hr</t>
  </si>
  <si>
    <t>tajništvo   035/439-145, računovodstvo  035/409-667, pedagog  035/439-144, knjižnica  035/438-018</t>
  </si>
  <si>
    <t>12-339-001</t>
  </si>
  <si>
    <t>69438425850</t>
  </si>
  <si>
    <t>VELIKA KOPANICA</t>
  </si>
  <si>
    <t>TRG PRESVETOG TROJSTVA 15</t>
  </si>
  <si>
    <t>Željko Flidr</t>
  </si>
  <si>
    <t>mailto:ured@os-ifilipovic-velikakopanica.skole.hr</t>
  </si>
  <si>
    <t>https://www.google.hr/maps/search/OSNOVNA+ŠKOLA+IVAN+FILIPOVIĆ+VELIKA KOPANICA</t>
  </si>
  <si>
    <t>http://www.os-ifilipovic-velikakopanica.skole.hr</t>
  </si>
  <si>
    <t>centrala  035/477-315, tajništvo  035/477-315</t>
  </si>
  <si>
    <t>12-341-001</t>
  </si>
  <si>
    <t>87557630088</t>
  </si>
  <si>
    <t>OPRISAVCI</t>
  </si>
  <si>
    <t>TRG SVETOG KRIŽA 19</t>
  </si>
  <si>
    <t>Ivana Vukovarac</t>
  </si>
  <si>
    <t>mailto:ured@os-sradic-oprisavci.skole.hr</t>
  </si>
  <si>
    <t>https://www.google.hr/maps/search/Osnovna+škola+Stjepan+Radić+Oprisavci+OPRISAVCI</t>
  </si>
  <si>
    <t>tajništvo  035/227-122, ostali  035/227-921</t>
  </si>
  <si>
    <t>12-342-001</t>
  </si>
  <si>
    <t>35438941018</t>
  </si>
  <si>
    <t>CERNIK</t>
  </si>
  <si>
    <t>Reza Benković</t>
  </si>
  <si>
    <t>mailto:ured@os-mgubec-cernik.skole.hr</t>
  </si>
  <si>
    <t>https://www.google.hr/maps/search/Osnovna+škola+Matija+Gubec+Cernik+CERNIK</t>
  </si>
  <si>
    <t>http://www.os-mgubec-cernik.skole.hr</t>
  </si>
  <si>
    <t>tajništvo  035/369-003</t>
  </si>
  <si>
    <t>12-343-001</t>
  </si>
  <si>
    <t>49483450672</t>
  </si>
  <si>
    <t>DAVOR</t>
  </si>
  <si>
    <t>IGNJATA BRLIĆA 1</t>
  </si>
  <si>
    <t>Jasna Butumović</t>
  </si>
  <si>
    <t>mailto:os-davor@os-mareljkovic-davor.skole.hr</t>
  </si>
  <si>
    <t>https://www.google.hr/maps/search/Osnovna+škola+Matija+Antun+Relković+DAVOR</t>
  </si>
  <si>
    <t>tajništvo  035/347-475</t>
  </si>
  <si>
    <t>12-344-001</t>
  </si>
  <si>
    <t>73085186710</t>
  </si>
  <si>
    <t>DRAGALIĆ</t>
  </si>
  <si>
    <t>TRG SVETOG IVANA KRSTITELJA 3</t>
  </si>
  <si>
    <t>Branka Francuz</t>
  </si>
  <si>
    <t>mailto:skola@os-dragalic.skole.hr</t>
  </si>
  <si>
    <t>https://www.google.hr/maps/search/Osnovna+škola+Dragalić+DRAGALIĆ</t>
  </si>
  <si>
    <t>http://www.os-dragalic.skole.hr</t>
  </si>
  <si>
    <t>tajništvo  035/376-049</t>
  </si>
  <si>
    <t>12-346-001</t>
  </si>
  <si>
    <t>31694869861</t>
  </si>
  <si>
    <t>NOVA KAPELA</t>
  </si>
  <si>
    <t>BATRINA</t>
  </si>
  <si>
    <t>STJEPANA RADIĆA 156</t>
  </si>
  <si>
    <t>mailto:ured@os-amihanovic-batrina.skole.hr</t>
  </si>
  <si>
    <t>https://www.google.hr/maps/search/Osnovna+škola+Antun+Mihanović+Nova+Kapela+Batrina+BATRINA</t>
  </si>
  <si>
    <t>http://www.os-amihanovic-batrina.skole.hr/</t>
  </si>
  <si>
    <t>tajništvo  035/384-018</t>
  </si>
  <si>
    <t>12-347-001</t>
  </si>
  <si>
    <t>05479459274</t>
  </si>
  <si>
    <t>OKUČANI</t>
  </si>
  <si>
    <t>BLAŽENOG KARDINALA A. STEPINCA 5</t>
  </si>
  <si>
    <t>Ivana Mijatović</t>
  </si>
  <si>
    <t>mailto:ured@os-okucani.skole.hr</t>
  </si>
  <si>
    <t>https://www.google.hr/maps/search/Osnovna+škola+Okučani+OKUČANI</t>
  </si>
  <si>
    <t>http://www.os-okucani.skole.hr/</t>
  </si>
  <si>
    <t>centrala  035/371-087, tajništvo  035/371-087</t>
  </si>
  <si>
    <t>12-348-001</t>
  </si>
  <si>
    <t>73244859334</t>
  </si>
  <si>
    <t>REŠETARI</t>
  </si>
  <si>
    <t>VLADIMIRA NAZORA 23</t>
  </si>
  <si>
    <t>Tihomir Batalo</t>
  </si>
  <si>
    <t>mailto:ured@os-astarcevic-resetari.skole.hr</t>
  </si>
  <si>
    <t>https://www.google.hr/maps/search/Osnovna+škola+Ante+Starčevića+REŠETARI</t>
  </si>
  <si>
    <t>http://www.os-astarcevic-resetari.skole.hr/</t>
  </si>
  <si>
    <t>centrala  035/367-240, tajništvo  035/367-240</t>
  </si>
  <si>
    <t>12-348-002</t>
  </si>
  <si>
    <t>61859307014</t>
  </si>
  <si>
    <t>ADŽAMOVCI</t>
  </si>
  <si>
    <t>Marija Petričević</t>
  </si>
  <si>
    <t>mailto:ured@os-vnazor-adzamovci.skole.hr</t>
  </si>
  <si>
    <t>https://www.google.hr/maps/search/Osnovna+škola+Vladimir+Nazor+ADŽAMOVCI</t>
  </si>
  <si>
    <t>http://www.os-v.nazor-adzamovci.skole.hr</t>
  </si>
  <si>
    <t>tajništvo  035/342-271</t>
  </si>
  <si>
    <t>12-349-001</t>
  </si>
  <si>
    <t>90001186038</t>
  </si>
  <si>
    <t>STARO PETROVO SELO</t>
  </si>
  <si>
    <t>MATIJE GUPCA 29</t>
  </si>
  <si>
    <t>Zrinka Dejanović</t>
  </si>
  <si>
    <t>mailto:ured@os-igkovacic-staropetrovoselo.skole.hr</t>
  </si>
  <si>
    <t>https://www.google.hr/maps/search/Osnovna+škola+Ivana+Gorana+Kovačića+STARO PETROVO SELO</t>
  </si>
  <si>
    <t>http://www.os-igkovacic-staropetrovoselo.skole.hr/</t>
  </si>
  <si>
    <t>centrala  035/387-060, tajništvo  035/387-066</t>
  </si>
  <si>
    <t>12-349-002</t>
  </si>
  <si>
    <t>18420588822</t>
  </si>
  <si>
    <t>VRBOVA</t>
  </si>
  <si>
    <t>VRBOVA 258A</t>
  </si>
  <si>
    <t>Melita Selichar</t>
  </si>
  <si>
    <t>mailto:skola@os-markovac-vrbova.skole.hr</t>
  </si>
  <si>
    <t>https://www.google.hr/maps/search/Osnovna+škola+Markovac+VRBOVA</t>
  </si>
  <si>
    <t>http://www.os-markovac-vrbova.skole.hr/</t>
  </si>
  <si>
    <t>centrala  035/389-144, tajništvo  035/389-144</t>
  </si>
  <si>
    <t>ZADARSKA</t>
  </si>
  <si>
    <t>13-002-001</t>
  </si>
  <si>
    <t>73294343358</t>
  </si>
  <si>
    <t>ANTUNA MIHANOVIĆA 21</t>
  </si>
  <si>
    <t>Tonći Kuman</t>
  </si>
  <si>
    <t>mailto:ured@os-benkovac.skole.hr</t>
  </si>
  <si>
    <t>https://www.google.hr/maps/search/OSNOVNA+ŠKOLA+BENKOVAC+BENKOVAC</t>
  </si>
  <si>
    <t>tajništvo  023/681-853, samo fax  023 684-178,   023 681 853</t>
  </si>
  <si>
    <t>13-003-001</t>
  </si>
  <si>
    <t>99431312138</t>
  </si>
  <si>
    <t>DR. FRANJE TUĐMANA 27</t>
  </si>
  <si>
    <t>Jordanko Miloš</t>
  </si>
  <si>
    <t>mailto:os.biograd@os-biogradnamoru.skole.hr</t>
  </si>
  <si>
    <t>https://www.google.hr/maps/search/Osnovna+škola+Biograd+BIOGRAD NA MORU</t>
  </si>
  <si>
    <t>http://www.os-biogradnamoru.skole.hr</t>
  </si>
  <si>
    <t>tajništvo  383-030, računovodstvo  386-729</t>
  </si>
  <si>
    <t>13-027-001</t>
  </si>
  <si>
    <t>22252625411</t>
  </si>
  <si>
    <t>ŠKOLSKA 12</t>
  </si>
  <si>
    <t>Slavica Miočić</t>
  </si>
  <si>
    <t>mailto:ured@os-ntesle-gracac.skole.hr</t>
  </si>
  <si>
    <t>https://www.google.hr/maps/search/OSNOVNA+ŠKOLA+NIKOLE+TESLE+GRAČAC</t>
  </si>
  <si>
    <t>http://www.os-ntesle-gracac.skole.hr/</t>
  </si>
  <si>
    <t>tajništvo  023/775-033, pedagog  023/773-066</t>
  </si>
  <si>
    <t>13-055-001</t>
  </si>
  <si>
    <t>82708194970</t>
  </si>
  <si>
    <t>BANA JOSIPA JELAČIĆA 13</t>
  </si>
  <si>
    <t>Željko Modrić</t>
  </si>
  <si>
    <t>mailto:obrovac@os-obrovac.skole.hr</t>
  </si>
  <si>
    <t>https://www.google.hr/maps/search/OSNOVNA+ŠKOLA+OBROVAC+OBROVAC</t>
  </si>
  <si>
    <t>tajništvo  023/689-059</t>
  </si>
  <si>
    <t>13-063-001</t>
  </si>
  <si>
    <t>61936378099</t>
  </si>
  <si>
    <t>ANTE STARČEVIĆA 12</t>
  </si>
  <si>
    <t>Željka Zubović</t>
  </si>
  <si>
    <t>mailto:ured@os-jdalmatinca-pag.skole.hr</t>
  </si>
  <si>
    <t>https://www.google.hr/maps/search/OSNOVNA+ŠKOLA+JURJA+DALMATINCA+PAG+PAG</t>
  </si>
  <si>
    <t>http://www.os-jdalmatinca-pag.skole.r</t>
  </si>
  <si>
    <t>tajništvo  023 / 611-517</t>
  </si>
  <si>
    <t>13-107-001</t>
  </si>
  <si>
    <t>61092070644</t>
  </si>
  <si>
    <t>RINE ARAS 3</t>
  </si>
  <si>
    <t>Markica Perić</t>
  </si>
  <si>
    <t>mailto:uprava@os-stanovi-zd.skole.hr</t>
  </si>
  <si>
    <t>https://www.google.hr/maps/search/OSNOVNA+ŠKOLA+STANOVI+ZADAR</t>
  </si>
  <si>
    <t>http://www.os-stanovi-zd.skole.hr/</t>
  </si>
  <si>
    <t>pedagog  212-095, domar  319-120, tajništvo  224-230, informatička učionica i knjižn  315-499</t>
  </si>
  <si>
    <t>13-107-002</t>
  </si>
  <si>
    <t>11741048889</t>
  </si>
  <si>
    <t>TRG GOSPE LORETSKE 3</t>
  </si>
  <si>
    <t>Jasmina Matešić</t>
  </si>
  <si>
    <t>mailto:ured@os-kkrstica-zd.skole.hr</t>
  </si>
  <si>
    <t>https://www.google.hr/maps/search/OSNOVNA+ŠKOLA+KRUNE+KRSTIĆA+-+ZADAR+ZADAR</t>
  </si>
  <si>
    <t>tajništvo  023/224-800, ostali  023/224-802, 224-803, 224-807</t>
  </si>
  <si>
    <t>13-107-003</t>
  </si>
  <si>
    <t>17978274512</t>
  </si>
  <si>
    <t>TRG PETRA PRERADOVIĆA 1</t>
  </si>
  <si>
    <t>Stanka Martinac Pera</t>
  </si>
  <si>
    <t>mailto:ured@os-ppreradovica-zd.skole.hr</t>
  </si>
  <si>
    <t>https://www.google.hr/maps/search/OSNOVNA+ŠKOLA+PETRA+PRERADOVIĆA+ZADAR</t>
  </si>
  <si>
    <t>http://www.os-ppreradovica-zd.skole.hr/</t>
  </si>
  <si>
    <t>centrala  316-814, tajništvo  300-258</t>
  </si>
  <si>
    <t>13-107-004</t>
  </si>
  <si>
    <t>54155328400</t>
  </si>
  <si>
    <t>ASJE PETRIČIĆ 7</t>
  </si>
  <si>
    <t>mailto:ured@os-skbenje-zd.skole.hr</t>
  </si>
  <si>
    <t>https://www.google.hr/maps/search/OSNOVNA+ŠKOLA+ŠIMUNA+KOŽIČIĆA+BENJE+ZADAR</t>
  </si>
  <si>
    <t>tajništvo  331-177</t>
  </si>
  <si>
    <t>13-107-005</t>
  </si>
  <si>
    <t>83934515407</t>
  </si>
  <si>
    <t>PUT ŠIMUNOVA 4</t>
  </si>
  <si>
    <t>Jagoda Galić</t>
  </si>
  <si>
    <t>mailto:ured@os-sbudinica-zd.skole.hr</t>
  </si>
  <si>
    <t>https://www.google.hr/maps/search/Osnovna+škola+Šime+Budinića+-+Zadar+ZADAR</t>
  </si>
  <si>
    <t>http://www.os-sbudinica-zd.skole.hr</t>
  </si>
  <si>
    <t>tajništvo  023/305435, knjižnica  023/309011, informatička učionica  023/309012, porta  023/309013, defektolog/psiholog  099 80 69 021, pedagog  023/309196, računovodstvo  023/309226</t>
  </si>
  <si>
    <t>13-107-006</t>
  </si>
  <si>
    <t>08119272607</t>
  </si>
  <si>
    <t>IVANA LUCIĆA 47</t>
  </si>
  <si>
    <t>Bernardo Kotlar</t>
  </si>
  <si>
    <t>mailto:smiljevac@os-smiljevac-zd.skole.hr</t>
  </si>
  <si>
    <t>https://www.google.hr/maps/search/Osnovna+škola+Smiljevac+ZADAR</t>
  </si>
  <si>
    <t>tajništvo  241-649</t>
  </si>
  <si>
    <t>13-107-007</t>
  </si>
  <si>
    <t>07457010076</t>
  </si>
  <si>
    <t>BRIBIRSKI PRILAZ 2</t>
  </si>
  <si>
    <t>Katica Skukan</t>
  </si>
  <si>
    <t>mailto:ured@os-bkasica-zadar.skole.hr</t>
  </si>
  <si>
    <t>https://www.google.hr/maps/search/Osnovna+škola+BARTULA+KAŠIĆA+ZADAR</t>
  </si>
  <si>
    <t>http://www.os-bkasica-zadar.skole.hr/</t>
  </si>
  <si>
    <t>tajništvo  321-397</t>
  </si>
  <si>
    <t>13-107-008</t>
  </si>
  <si>
    <t>21802665625</t>
  </si>
  <si>
    <t>IVANA MEŠTROVIĆA 3</t>
  </si>
  <si>
    <t>Irena Dukić</t>
  </si>
  <si>
    <t>mailto:os-vostarnica@zd.t-com.hr</t>
  </si>
  <si>
    <t>https://www.google.hr/maps/search/Osnovna+škola+Voštarnica+-+Zadar+ZADAR</t>
  </si>
  <si>
    <t>http://www.os-vostarnica-zd.skole.hr/</t>
  </si>
  <si>
    <t>tajništvo  023/337-048</t>
  </si>
  <si>
    <t>13-107-009</t>
  </si>
  <si>
    <t>31690679863</t>
  </si>
  <si>
    <t>TRG DAMIRA TOMLJANOVIĆA GAVRANA 2</t>
  </si>
  <si>
    <t>Davor Barić</t>
  </si>
  <si>
    <t>mailto:ured@os-zadarski-otoci-zd.skole.hr</t>
  </si>
  <si>
    <t>https://www.google.hr/maps/search/Osnovna+škola+ZADARSKI+OTOCI+-+Zadar+ZADAR</t>
  </si>
  <si>
    <t>http://www.os-zadarski-otoci-zd.skole.hr/</t>
  </si>
  <si>
    <t>tajništvo  023/312-224</t>
  </si>
  <si>
    <t>13-107-011</t>
  </si>
  <si>
    <t>73205233161</t>
  </si>
  <si>
    <t>SPLITSKA 1</t>
  </si>
  <si>
    <t>Dolores Mufa</t>
  </si>
  <si>
    <t>https://www.google.hr/maps/search/Privatna+osnovna+škola+NOVA+ZADAR</t>
  </si>
  <si>
    <t>http://www.posnova.hr</t>
  </si>
  <si>
    <t>pedagog  023/337 335, zbornica 2  023/337 709, tajništvo  023/337 708</t>
  </si>
  <si>
    <t>13-107-013</t>
  </si>
  <si>
    <t>40200128600</t>
  </si>
  <si>
    <t>TRG SVETE STOŠIJE 2</t>
  </si>
  <si>
    <t>Roland Jelić</t>
  </si>
  <si>
    <t>mailto:kos.ivomasina.zd@gmail.com</t>
  </si>
  <si>
    <t>https://www.google.hr/maps/search/KATOLIČKA+OSNOVNA+ŠKOLA+IVO+MAŠINA+U+ZADRU+ZADAR</t>
  </si>
  <si>
    <t>13-351-001</t>
  </si>
  <si>
    <t>83532496687</t>
  </si>
  <si>
    <t>BIBINJE</t>
  </si>
  <si>
    <t>GUMLA 3</t>
  </si>
  <si>
    <t>Mirka Sikirić</t>
  </si>
  <si>
    <t>mailto:os-bibinje@email.t-com.hr</t>
  </si>
  <si>
    <t>https://www.google.hr/maps/search/OSNOVNA+ŠKOLA+STJEPANA+RADIĆA-BIBINJE+BIBINJE</t>
  </si>
  <si>
    <t>http://www.os-stjepanaradica-bibinje.hr/</t>
  </si>
  <si>
    <t xml:space="preserve">  023/261-161</t>
  </si>
  <si>
    <t>13-352-001</t>
  </si>
  <si>
    <t>32491945778</t>
  </si>
  <si>
    <t>SUKOŠAN</t>
  </si>
  <si>
    <t>JOSIPA PERIČIĆA 15</t>
  </si>
  <si>
    <t>Branimir Peričić</t>
  </si>
  <si>
    <t>mailto:ured@os-sukosan.skole.hr</t>
  </si>
  <si>
    <t>https://www.google.hr/maps/search/OSNOVNA+ŠKOLA+SUKOŠAN+SUKOŠAN</t>
  </si>
  <si>
    <t>http://www.os-sukosan.skole.hr</t>
  </si>
  <si>
    <t>tajništvo  393-155</t>
  </si>
  <si>
    <t>13-353-001</t>
  </si>
  <si>
    <t>94912243744</t>
  </si>
  <si>
    <t>ZEMUNIK DONJI</t>
  </si>
  <si>
    <t>I. ULICA BR. 20</t>
  </si>
  <si>
    <t>Božena Župan</t>
  </si>
  <si>
    <t>mailto:oszemunik@os-zemunik.skole.hr</t>
  </si>
  <si>
    <t>https://www.google.hr/maps/search/OSNOVNA+ŠKOLA+ZEMUNIK+ZEMUNIK DONJI</t>
  </si>
  <si>
    <t>http://www.os-zemunik.skole.hr/</t>
  </si>
  <si>
    <t>računovodstvo  023/351-640, pedagoginja  023/351-635</t>
  </si>
  <si>
    <t>13-353-002</t>
  </si>
  <si>
    <t>72923787403</t>
  </si>
  <si>
    <t>GALOVAC</t>
  </si>
  <si>
    <t>GALOVAC 175</t>
  </si>
  <si>
    <t>Josip Lučić</t>
  </si>
  <si>
    <t>mailto:ured@os-galovac.skole.hr</t>
  </si>
  <si>
    <t>https://www.google.hr/maps/search/OSNOVNA+ŠKOLA+GALOVAC+GALOVAC</t>
  </si>
  <si>
    <t>http://www. os-galovac.skole.hr</t>
  </si>
  <si>
    <t>tajništvo  392-274</t>
  </si>
  <si>
    <t>13-354-001</t>
  </si>
  <si>
    <t>68128979291</t>
  </si>
  <si>
    <t>Škabrnja</t>
  </si>
  <si>
    <t>ŠKABRNJA</t>
  </si>
  <si>
    <t>PUT MARINOVCA 9</t>
  </si>
  <si>
    <t>Marin Pavičić</t>
  </si>
  <si>
    <t>mailto:ured@os-vnazora-skabrnja.skole.hr</t>
  </si>
  <si>
    <t>https://www.google.hr/maps/search/Osnovna+škola+Vladimira+Nazora+-+Škabrnje+ŠKABRNJA</t>
  </si>
  <si>
    <t>tajništvo  637-256</t>
  </si>
  <si>
    <t>13-355-001</t>
  </si>
  <si>
    <t>86167692008</t>
  </si>
  <si>
    <t>POLIČNIK</t>
  </si>
  <si>
    <t>ULICA DR. FRANJE TUĐMANA 68</t>
  </si>
  <si>
    <t>Elvis Alić</t>
  </si>
  <si>
    <t>https://www.google.hr/maps/search/OSNOVNA+ŠKOLA+POLIČNIK+POLIČNIK</t>
  </si>
  <si>
    <t>13-356-001</t>
  </si>
  <si>
    <t>63359283065</t>
  </si>
  <si>
    <t>POSEDARJE</t>
  </si>
  <si>
    <t>ŠPORTSKA 3</t>
  </si>
  <si>
    <t>Luzarko Novaković</t>
  </si>
  <si>
    <t>mailto:os-posedarje@os-brace-ribar-posedarje.skole.hr</t>
  </si>
  <si>
    <t>https://www.google.hr/maps/search/Osnovna+škola+Braća+Ribar+POSEDARJE</t>
  </si>
  <si>
    <t>tajništvo  266-144</t>
  </si>
  <si>
    <t>13-357-001</t>
  </si>
  <si>
    <t>08993869784</t>
  </si>
  <si>
    <t>NOVIGRAD</t>
  </si>
  <si>
    <t>BUTKA KURJAKOVIĆA 7</t>
  </si>
  <si>
    <t>Branka Maroja</t>
  </si>
  <si>
    <t>mailto:ured@os-novigrad.skole.hr</t>
  </si>
  <si>
    <t>https://www.google.hr/maps/search/OSNOVNA+ŠKOLA+NOVIGRAD+NOVIGRAD</t>
  </si>
  <si>
    <t>http://www.os-novigrad.skole.hr/</t>
  </si>
  <si>
    <t>tajnik/ fax  023/375-600</t>
  </si>
  <si>
    <t>13-357-002</t>
  </si>
  <si>
    <t>96547311014</t>
  </si>
  <si>
    <t>PRIDRAGA</t>
  </si>
  <si>
    <t>TRG STJEPANA RADIĆA  1</t>
  </si>
  <si>
    <t>Antonio Zubčić</t>
  </si>
  <si>
    <t>mailto:skola@os-brace-radic-pridraga.skole.hr</t>
  </si>
  <si>
    <t>https://www.google.hr/maps/search/OSNOVNA+ŠKOLA+BRAĆE+RADIĆ+PRIDRAGA</t>
  </si>
  <si>
    <t>tajništvo  669-452</t>
  </si>
  <si>
    <t>13-358-001</t>
  </si>
  <si>
    <t>40160577948</t>
  </si>
  <si>
    <t>STARIGRAD</t>
  </si>
  <si>
    <t>JOSE DOKOZE 30</t>
  </si>
  <si>
    <t>Jadranka Marasović</t>
  </si>
  <si>
    <t>mailto:skola@os-starigrad-paklenica.skole.hr</t>
  </si>
  <si>
    <t>https://www.google.hr/maps/search/Osnovna+škola+Starigrad+STARIGRAD</t>
  </si>
  <si>
    <t>tajništvo  023/369-206</t>
  </si>
  <si>
    <t>13-359-001</t>
  </si>
  <si>
    <t>68672002011</t>
  </si>
  <si>
    <t>RAŽANAC</t>
  </si>
  <si>
    <t>RAŽANAC X 9</t>
  </si>
  <si>
    <t>mailto:ured@os-jbarakovica-razanac.skole.hr</t>
  </si>
  <si>
    <t>https://www.google.hr/maps/search/Osnovna+škola+Jurja+Barakovića+Ražanac+RAŽANAC</t>
  </si>
  <si>
    <t>http://www. os-jbarakovica-razanac.skole.hr</t>
  </si>
  <si>
    <t>tajništvo  023/651-110</t>
  </si>
  <si>
    <t>13-360-001</t>
  </si>
  <si>
    <t>03918739947</t>
  </si>
  <si>
    <t>NIN</t>
  </si>
  <si>
    <t>mailto:ured@os-pzoranic-nin.skole.hr</t>
  </si>
  <si>
    <t>https://www.google.hr/maps/search/OSNOVNA+ŠKOLA+˝PETAR+ZORANIĆ˝+NIN</t>
  </si>
  <si>
    <t>http://www.os-pzoranic-nin.skole.hr/</t>
  </si>
  <si>
    <t>tajništvo  023/264-023</t>
  </si>
  <si>
    <t>13-360-002</t>
  </si>
  <si>
    <t>63233501548</t>
  </si>
  <si>
    <t>PRIVLAKA</t>
  </si>
  <si>
    <t>IVANA PAVLA II 53 23233 PRIVLAKA</t>
  </si>
  <si>
    <t>Verica Škibola</t>
  </si>
  <si>
    <t>mailto:ured@os-privlaka.skole.hr</t>
  </si>
  <si>
    <t>https://www.google.hr/maps/search/OSNOVNA+ŠKOLA+PRIVLAKA+PRIVLAKA</t>
  </si>
  <si>
    <t>http://www.os-privlaka.skole.hr/</t>
  </si>
  <si>
    <t>tajništvo  023/367-367, voditelj računovodstva  023/367-790</t>
  </si>
  <si>
    <t>13-362-001</t>
  </si>
  <si>
    <t>78161528926</t>
  </si>
  <si>
    <t>PREKO</t>
  </si>
  <si>
    <t>CESTA HRVATSKIH BRANITELJA 39 H</t>
  </si>
  <si>
    <t>Kristijan Smud</t>
  </si>
  <si>
    <t>mailto:vklarin@os-vklarin-preko.skole.hr</t>
  </si>
  <si>
    <t>https://www.google.hr/maps/search/Osnovna+škola+VALENTIN+KLARIN+Preko+PREKO</t>
  </si>
  <si>
    <t>tajništvo  286-115, ostali  286-808</t>
  </si>
  <si>
    <t>13-364-001</t>
  </si>
  <si>
    <t>13569479772</t>
  </si>
  <si>
    <t>SALI</t>
  </si>
  <si>
    <t>SALI III 20</t>
  </si>
  <si>
    <t>Gordan Dragaš</t>
  </si>
  <si>
    <t>mailto:ured@os-plorini-sali.skole.hr</t>
  </si>
  <si>
    <t>https://www.google.hr/maps/search/Osnovna+škola+PETAR+LORINI+SALI</t>
  </si>
  <si>
    <t>http://www.os-plorini-sali.skole.hr</t>
  </si>
  <si>
    <t xml:space="preserve">  023 377-556</t>
  </si>
  <si>
    <t>13-365-001</t>
  </si>
  <si>
    <t>94747704458</t>
  </si>
  <si>
    <t>PAŠMAN</t>
  </si>
  <si>
    <t>NEVIĐANE</t>
  </si>
  <si>
    <t>NEVIĐANE 217</t>
  </si>
  <si>
    <t>mailto:ured@os-vnazor-nevidjane.skole.hr</t>
  </si>
  <si>
    <t>https://www.google.hr/maps/search/OSNOVNA+ŠKOLA+VLADIMIR+NAZOR+NEVIĐANE</t>
  </si>
  <si>
    <t>adriana ćosić  023/269-288</t>
  </si>
  <si>
    <t>13-366-001</t>
  </si>
  <si>
    <t>76851252891</t>
  </si>
  <si>
    <t>PAKOŠTANE</t>
  </si>
  <si>
    <t>BANA JOSIPA JELAČIĆA 1</t>
  </si>
  <si>
    <t>Andrija Vanjak</t>
  </si>
  <si>
    <t>mailto:os-pakostane@os-pakostane.skole.hr</t>
  </si>
  <si>
    <t>https://www.google.hr/maps/search/Osnovna+škola+Pakoštane+PAKOŠTANE</t>
  </si>
  <si>
    <t>http://www.os-pakostane.skole.hr/</t>
  </si>
  <si>
    <t>tajništvo  023/381-042</t>
  </si>
  <si>
    <t>13-367-001</t>
  </si>
  <si>
    <t>61900257105</t>
  </si>
  <si>
    <t>SVETI FILIP I JAKOV</t>
  </si>
  <si>
    <t>ULICA UČITELJICE KARMELE PELICARIĆ MARUŠIĆ 10</t>
  </si>
  <si>
    <t>Gordana Kurtov</t>
  </si>
  <si>
    <t>mailto:svetifilipijakov@os-svetifilipijakov.skole.hr</t>
  </si>
  <si>
    <t>https://www.google.hr/maps/search/Osnovna+škola+Sv.+Filip+i+Jakov+SVETI FILIP I JAKOV</t>
  </si>
  <si>
    <t>http://www.os-svetifilipijakov.skole.hr/</t>
  </si>
  <si>
    <t>tajništvo  023/388-609</t>
  </si>
  <si>
    <t>13-368-001</t>
  </si>
  <si>
    <t>59938770173</t>
  </si>
  <si>
    <t>JASENICE</t>
  </si>
  <si>
    <t>ULICA PETRA ZORANIĆA 2,MASLENICA</t>
  </si>
  <si>
    <t>Ana Milovac</t>
  </si>
  <si>
    <t>mailto:ospzoranicajasenice@os-pzoranic-jasenice.skole.hr</t>
  </si>
  <si>
    <t>https://www.google.hr/maps/search/OSNOVNA+ŠKOLA+PETRA+ZORANIĆA+JASENICE</t>
  </si>
  <si>
    <t>http://www.os-pzoranic-jasenice.skole.hr</t>
  </si>
  <si>
    <t>13-372-001</t>
  </si>
  <si>
    <t>31143806057</t>
  </si>
  <si>
    <t>POLAČA</t>
  </si>
  <si>
    <t>POLAČA 140</t>
  </si>
  <si>
    <t>mailto:ured@os-polaca.skole.hr</t>
  </si>
  <si>
    <t>https://www.google.hr/maps/search/OSNOVNA+ŠKOLA+FRANKA+LISICE+POLAČA+POLAČA</t>
  </si>
  <si>
    <t>http://www.os-polaca.skole.hr</t>
  </si>
  <si>
    <t>tajništvo  662-166</t>
  </si>
  <si>
    <t>13-374-001</t>
  </si>
  <si>
    <t>15048338648</t>
  </si>
  <si>
    <t>LIŠANE OSTROVIČKE</t>
  </si>
  <si>
    <t>LIŠANE OSTROVIČKE 220</t>
  </si>
  <si>
    <t>mailto:ured@os-igkovacic-lisaneostrovicke.skole.hr</t>
  </si>
  <si>
    <t>https://www.google.hr/maps/search/Osnovna+škola+"Ivan+Goran+Kovačić"+LIŠANE OSTROVIČKE</t>
  </si>
  <si>
    <t>http://www.os-igkovacic-lisaneostrovicke.skole.hr/</t>
  </si>
  <si>
    <t>tajništvo  661-128, ostali  098/388-128</t>
  </si>
  <si>
    <t>13-375-001</t>
  </si>
  <si>
    <t>40422455432</t>
  </si>
  <si>
    <t>STANKOVCI</t>
  </si>
  <si>
    <t>STANKOVCI 222</t>
  </si>
  <si>
    <t>Božena Delić-Žepina</t>
  </si>
  <si>
    <t>mailto:ured@os-pzoranic-stankovci.skole.hr</t>
  </si>
  <si>
    <t>https://www.google.hr/maps/search/OSNOVNA+ŠKOLA+PETAR+ZORANIĆ+STANKOVCI</t>
  </si>
  <si>
    <t>pedagoginja  023/380-641, telefon  023/380-640</t>
  </si>
  <si>
    <t>OSJEČKO-BARANJSKA</t>
  </si>
  <si>
    <t>14-001-001</t>
  </si>
  <si>
    <t>70655877361</t>
  </si>
  <si>
    <t>ŠEĆERANA</t>
  </si>
  <si>
    <t>ULICA ŽRTAVA DOMOVINSKOG RATA 27</t>
  </si>
  <si>
    <t>Đurđica Petrović</t>
  </si>
  <si>
    <t>mailto:skola@os-secerana.skole.hr</t>
  </si>
  <si>
    <t>https://www.google.hr/maps/search/Osnovna+škola+Šećerana+ŠEĆERANA</t>
  </si>
  <si>
    <t>tajništvo  031/725-004</t>
  </si>
  <si>
    <t>14-001-002</t>
  </si>
  <si>
    <t>99262709388</t>
  </si>
  <si>
    <t>SVETOG MARTINA 16</t>
  </si>
  <si>
    <t>mailto:ured@os-drftudjman-beli-manastir.skole.hr</t>
  </si>
  <si>
    <t>https://www.google.hr/maps/search/OSNOVNA+ŠKOLA+DR.+FRANJO+TUĐMAN+BELI MANASTIR</t>
  </si>
  <si>
    <t>http://www.os-drftudjman-beli-manastir.skole.hr/</t>
  </si>
  <si>
    <t>tajništvo  031703780</t>
  </si>
  <si>
    <t>14-016-001</t>
  </si>
  <si>
    <t>33940620446</t>
  </si>
  <si>
    <t>PRILAZ STADIONU 1 A</t>
  </si>
  <si>
    <t>Vedran Aladić</t>
  </si>
  <si>
    <t>mailto:dmiholjac@os-aharambasica-donjimiholjac.skole.hr</t>
  </si>
  <si>
    <t>https://www.google.hr/maps/search/Osnovna+škola+August+Harambašić+DONJI MIHOLJAC</t>
  </si>
  <si>
    <t>http://www.os-aharambasica-donjimiholjac.skole.hr</t>
  </si>
  <si>
    <t>tajništvo  031/631-373, administrator  031/631-373</t>
  </si>
  <si>
    <t>14-016-002</t>
  </si>
  <si>
    <t>21384082201</t>
  </si>
  <si>
    <t>PODGAJCI PODRAVSKI</t>
  </si>
  <si>
    <t>VLADIMIRA NAZORA 185</t>
  </si>
  <si>
    <t>Krešimir Lagetar</t>
  </si>
  <si>
    <t>mailto:skola@os-hrvatskisokol-podgajcipodravski.skole.hr</t>
  </si>
  <si>
    <t>https://www.google.hr/maps/search/Osnovna+škola+Hrvatski+sokol+PODGAJCI PODRAVSKI</t>
  </si>
  <si>
    <t>centrala  031/621-250, tajništvo  031/621-250, računovodstvo  031/621-252</t>
  </si>
  <si>
    <t>14-022-001</t>
  </si>
  <si>
    <t>75789295679</t>
  </si>
  <si>
    <t>BUDROVCI</t>
  </si>
  <si>
    <t>GUPČEV TRG 8</t>
  </si>
  <si>
    <t>Ivan Jukić</t>
  </si>
  <si>
    <t>mailto:ured@os-budrovci.skole.hr</t>
  </si>
  <si>
    <t>https://www.google.hr/maps/search/Osnovna+škola+Budrovci+BUDROVCI</t>
  </si>
  <si>
    <t>http://www.os-budrovci.skole.hr/</t>
  </si>
  <si>
    <t>tajništvo  031/833-400, pedagog, knjižničar  031-833-402, računovodstvo  031-833-401</t>
  </si>
  <si>
    <t>14-022-002</t>
  </si>
  <si>
    <t>31582799502</t>
  </si>
  <si>
    <t>KRALJA TOMISLAVA 25</t>
  </si>
  <si>
    <t>Ante Andabak</t>
  </si>
  <si>
    <t>mailto:igkdjak@gmail.com</t>
  </si>
  <si>
    <t>https://www.google.hr/maps/search/Osnovna+škola+Ivan+Goran+Kovačić+ĐAKOVO</t>
  </si>
  <si>
    <t>http://www.os-igkovacic-dj.skole.hr/</t>
  </si>
  <si>
    <t>centrala  031/813-572, tajništvo  031/813-572, ostali  031/821-260, 851-011</t>
  </si>
  <si>
    <t>14-022-003</t>
  </si>
  <si>
    <t>77091772312</t>
  </si>
  <si>
    <t>Andrija Šušak</t>
  </si>
  <si>
    <t>mailto:ured@os-vnazor-dj.skole.hr</t>
  </si>
  <si>
    <t>https://www.google.hr/maps/search/Osnovna+škola+Vladimir+Nazor+ĐAKOVO</t>
  </si>
  <si>
    <t>14-022-004</t>
  </si>
  <si>
    <t>18161215581</t>
  </si>
  <si>
    <t>TRG NIKOLE ŠUBIĆA ZRINSKOG 4</t>
  </si>
  <si>
    <t>Zvonko Belvanović</t>
  </si>
  <si>
    <t>mailto:ured@os-jacolnica-dj.skole.hr</t>
  </si>
  <si>
    <t>https://www.google.hr/maps/search/Osnovna+škola+Josipa+Antuna+Ćolnića+ĐAKOVO</t>
  </si>
  <si>
    <t>http://www.os-jacolnica-dj.skole.hr</t>
  </si>
  <si>
    <t>stručna služba  031/817-014, tajnik  031/816-665, računovodstvo  031/ 816-667</t>
  </si>
  <si>
    <t>14-022-005</t>
  </si>
  <si>
    <t>35015122830</t>
  </si>
  <si>
    <t>SELCI ĐAKOVAČKI</t>
  </si>
  <si>
    <t>SELCI ĐAKOVAČKI, BANA JOSIPA JELAČIĆA 9</t>
  </si>
  <si>
    <t>Nada Denić</t>
  </si>
  <si>
    <t>mailto:skola@os-selci-djakovacki.skole.hr</t>
  </si>
  <si>
    <t>https://www.google.hr/maps/search/Osnovna+škola+Đakovački+Selci+SELCI ĐAKOVAČKI</t>
  </si>
  <si>
    <t>tajništvo  031/832-005, računovodstvo  832-011, pedagog  832-512, zbornica  832-513</t>
  </si>
  <si>
    <t>14-022-006</t>
  </si>
  <si>
    <t>27562505121</t>
  </si>
  <si>
    <t>PIŠKOREVCI</t>
  </si>
  <si>
    <t>PREOBRAŽENSKI TRG 11</t>
  </si>
  <si>
    <t>Damir Iletić</t>
  </si>
  <si>
    <t>mailto:ured@os-mgubec-piskorevci.skole.hr</t>
  </si>
  <si>
    <t>https://www.google.hr/maps/search/Osnovna+škola+Matija+Gubec+PIŠKOREVCI</t>
  </si>
  <si>
    <t>http://www.os-mgubec-piskorevci.skole.hr</t>
  </si>
  <si>
    <t>tajništvo  031854769, pedagog  031854058</t>
  </si>
  <si>
    <t>14-022-007</t>
  </si>
  <si>
    <t>85892714334</t>
  </si>
  <si>
    <t>SATNICA ĐAKOVAČKA</t>
  </si>
  <si>
    <t>BANA JOSIPA JELAČIĆA 6</t>
  </si>
  <si>
    <t>Mario Plavčić</t>
  </si>
  <si>
    <t>mailto:ured@os-satnicadjakovacka.skole.hr</t>
  </si>
  <si>
    <t>https://www.google.hr/maps/search/Osnovna+škola+Satnica+Đakovačka+SATNICA ĐAKOVAČKA</t>
  </si>
  <si>
    <t>http://www.os-satnicadjakovacka.skole.hr/</t>
  </si>
  <si>
    <t xml:space="preserve">  031/852-141</t>
  </si>
  <si>
    <t>14-050-001</t>
  </si>
  <si>
    <t>18630179468</t>
  </si>
  <si>
    <t>AUGUSTA CESARCA 18</t>
  </si>
  <si>
    <t>Jasminka Falamić</t>
  </si>
  <si>
    <t>https://www.google.hr/maps/search/Osnovna+škola+Dore+Pejačević+Našice+NAŠICE</t>
  </si>
  <si>
    <t>http://www.os-dpejacevic-na.skole.hr</t>
  </si>
  <si>
    <t>tajništvo  031/613-357, računovodstvo  031/613-909</t>
  </si>
  <si>
    <t>14-050-002</t>
  </si>
  <si>
    <t>94839545339</t>
  </si>
  <si>
    <t>JELISAVAC</t>
  </si>
  <si>
    <t>IVANA BRNJIKA SLOVAKA 37</t>
  </si>
  <si>
    <t>Ljerka Ćorković</t>
  </si>
  <si>
    <t>mailto:ured@os-ibslovak-jelisavac.skole.hr</t>
  </si>
  <si>
    <t>https://www.google.hr/maps/search/Osnovna+škola+Ivana+Brnjika+Slovaka+JELISAVAC</t>
  </si>
  <si>
    <t>http://www.os-ibslovak-jelisavac.skole.hr</t>
  </si>
  <si>
    <t>tajništvo  031/605-011, računovodstvo  031 605 173</t>
  </si>
  <si>
    <t>14-050-003</t>
  </si>
  <si>
    <t>86358961388</t>
  </si>
  <si>
    <t>ULICA MATICE HRVATSKE 1</t>
  </si>
  <si>
    <t>Vlatka Zahirović</t>
  </si>
  <si>
    <t>mailto:ured@os-kralja-tomislava-na.skole.hr</t>
  </si>
  <si>
    <t>https://www.google.hr/maps/search/OSNOVNA+ŠKOLA+KRALJA+TOMISLAVA+NAŠICE</t>
  </si>
  <si>
    <t>http://www.os-kralja-tomislava-na.skole.hr/</t>
  </si>
  <si>
    <t>centrala  031/615-270, tajništvo  031/615-270, računovodstvo  031/617-851</t>
  </si>
  <si>
    <t>14-060-001</t>
  </si>
  <si>
    <t>57781751749</t>
  </si>
  <si>
    <t>DRINSKA 12/B</t>
  </si>
  <si>
    <t>Edit Lemal</t>
  </si>
  <si>
    <t>mailto:centar@centar-istark-os.skole.hr</t>
  </si>
  <si>
    <t>https://www.google.hr/maps/search/Centar+za+odgoj+i+obrazovanje+Ivan+Štark+OSIJEK</t>
  </si>
  <si>
    <t>centrala  031/274-811</t>
  </si>
  <si>
    <t>14-060-002</t>
  </si>
  <si>
    <t>17131919457</t>
  </si>
  <si>
    <t>SVETE ANE 2</t>
  </si>
  <si>
    <t>Emina Šinka</t>
  </si>
  <si>
    <t>mailto:ured@os-svete-ane-os.skole.hr</t>
  </si>
  <si>
    <t>https://www.google.hr/maps/search/Osnovna+škola+Svete+Ane+u+Osijeku+OSIJEK</t>
  </si>
  <si>
    <t>http://www.os-svete-ane-os.skole.hr</t>
  </si>
  <si>
    <t>centrala  031/372-744, tajništvo  031/372-744</t>
  </si>
  <si>
    <t>14-060-003</t>
  </si>
  <si>
    <t>60583546374</t>
  </si>
  <si>
    <t>Jadranka Jurić</t>
  </si>
  <si>
    <t>mailto:ured@os-fkrezme-os.skole.hr</t>
  </si>
  <si>
    <t>https://www.google.hr/maps/search/Osnovna+škola+Franje+Krežme+OSIJEK</t>
  </si>
  <si>
    <t>http://www.os-fkrezme-os.skole.hr/</t>
  </si>
  <si>
    <t>tajništvo  031/212-950</t>
  </si>
  <si>
    <t>14-060-004</t>
  </si>
  <si>
    <t>47811615655</t>
  </si>
  <si>
    <t>IVANA GUNDULIĆA 5A</t>
  </si>
  <si>
    <t>Josip Mandurić</t>
  </si>
  <si>
    <t>mailto:ured@os-amihanovica-os.skole.hr</t>
  </si>
  <si>
    <t>https://www.google.hr/maps/search/Osnovna+škola+Antuna+Mihanovića+OSIJEK</t>
  </si>
  <si>
    <t>http://www.os-amihanovica-os.skole.hr/</t>
  </si>
  <si>
    <t>centrala  031/202-744, tajništvo  031/202-744</t>
  </si>
  <si>
    <t>14-060-005</t>
  </si>
  <si>
    <t>81418806612</t>
  </si>
  <si>
    <t>VIJENAC AUGUSTA CESARCA 36</t>
  </si>
  <si>
    <t>mailto:os-vb@os-vbecica-os.skole.hr</t>
  </si>
  <si>
    <t>https://www.google.hr/maps/search/Osnovna+škola+Vladimira+Becića+Osijek+OSIJEK</t>
  </si>
  <si>
    <t>14-060-006</t>
  </si>
  <si>
    <t>19998137302</t>
  </si>
  <si>
    <t>SJENJAK 7</t>
  </si>
  <si>
    <t>Josip Jukić</t>
  </si>
  <si>
    <t>mailto:ured@os-mladost-os.skole.hr</t>
  </si>
  <si>
    <t>centrala  031/574-914, tajništvo  031/574-914</t>
  </si>
  <si>
    <t>14-060-007</t>
  </si>
  <si>
    <t>80690300278</t>
  </si>
  <si>
    <t>FRANKOPANSKA 64</t>
  </si>
  <si>
    <t>Antun Ptičar</t>
  </si>
  <si>
    <t>mailto:osijek@os-fkfrankopana-os.skole.hr</t>
  </si>
  <si>
    <t>https://www.google.hr/maps/search/Osnovna+škola+Frana+Krste+Frankopana+OSIJEK</t>
  </si>
  <si>
    <t>http://www.os-fkfrankopana-os-skole.hr</t>
  </si>
  <si>
    <t>tajništvo  031/505-820</t>
  </si>
  <si>
    <t>14-060-008</t>
  </si>
  <si>
    <t>43460422989</t>
  </si>
  <si>
    <t>VIJENAC IVANA MEŠTROVIĆA 36</t>
  </si>
  <si>
    <t>Vesna Vrbošić</t>
  </si>
  <si>
    <t>mailto:vesna.vrbosic@skole.hr</t>
  </si>
  <si>
    <t>https://www.google.hr/maps/search/Osnovna+škola+Vijenac+OSIJEK</t>
  </si>
  <si>
    <t>http://www.os-vijenac-os.skole.hr</t>
  </si>
  <si>
    <t>centrala  031/204-232, računovodstvo  031/204-234, pedagoginja/psihologinja/knjiž  031/215-703</t>
  </si>
  <si>
    <t>14-060-009</t>
  </si>
  <si>
    <t>02588959133</t>
  </si>
  <si>
    <t>KRSTOVA 99</t>
  </si>
  <si>
    <t>Aleksandra Krampač-Grljušić</t>
  </si>
  <si>
    <t>mailto:skola@os-ljgaja-os.skole.hr</t>
  </si>
  <si>
    <t>https://www.google.hr/maps/search/Osnovna+škola+Ljudevita+Gaja+OSIJEK</t>
  </si>
  <si>
    <t>centrala  031/503-800, tajništvo  031/503-800, zbornica  031/503-800</t>
  </si>
  <si>
    <t>14-060-010</t>
  </si>
  <si>
    <t>28935261786</t>
  </si>
  <si>
    <t>CRKVENA ULICA 23</t>
  </si>
  <si>
    <t>Franjo Vukelić</t>
  </si>
  <si>
    <t>mailto:skola@os-jtruhelke-os.skole.hr</t>
  </si>
  <si>
    <t>https://www.google.hr/maps/search/Osnovna+škola+Jagode+Truhelke+OSIJEK</t>
  </si>
  <si>
    <t>http://www.os-jtruhelke-os.skole.hr</t>
  </si>
  <si>
    <t>tajništvo  031/ 506-175</t>
  </si>
  <si>
    <t>14-060-011</t>
  </si>
  <si>
    <t>32653957029</t>
  </si>
  <si>
    <t>KORČULANSKA 1</t>
  </si>
  <si>
    <t>Hrvoje Brod</t>
  </si>
  <si>
    <t>mailto:skola@os-gvitez-os.skole.hr</t>
  </si>
  <si>
    <t>https://www.google.hr/maps/search/Osnovna+škola+Grigor+Vitez+OSIJEK</t>
  </si>
  <si>
    <t>centrala  031/503-416, pedagog  031/626-674, računovodstvo  031/626-675, edukator-rehabilitator  031/626-679, knjižničar  031/506-670, tajnica  031/503-416 i birajte broj 1</t>
  </si>
  <si>
    <t>14-060-012</t>
  </si>
  <si>
    <t>73858344489</t>
  </si>
  <si>
    <t>OPATIJSKA 46</t>
  </si>
  <si>
    <t>Jasenka Vajdić</t>
  </si>
  <si>
    <t>mailto:ured@os-tujevic-os.skole.hr</t>
  </si>
  <si>
    <t>https://www.google.hr/maps/search/Osnovna+škola+Tin+Ujević+OSIJEK</t>
  </si>
  <si>
    <t>tajništvo  031/561-210, računovodstvo  031/561-210</t>
  </si>
  <si>
    <t>14-060-013</t>
  </si>
  <si>
    <t>20627918657</t>
  </si>
  <si>
    <t>TENJA</t>
  </si>
  <si>
    <t>Draženka Šebek</t>
  </si>
  <si>
    <t>mailto:ured@os-tenja.skole.hr</t>
  </si>
  <si>
    <t>https://www.google.hr/maps/search/Osnovna+škola+Tenja+TENJA</t>
  </si>
  <si>
    <t>centrala  031/290-211, tajništvo  031/290-211, tajnica škole jadranka bando  095-901-60-81</t>
  </si>
  <si>
    <t>14-060-014</t>
  </si>
  <si>
    <t>34313454879</t>
  </si>
  <si>
    <t>NERETVANSKA 10</t>
  </si>
  <si>
    <t>mailto:ured@os-dcesaric-os.skole.hr</t>
  </si>
  <si>
    <t>https://www.google.hr/maps/search/Osnovna+škola+Dobriša+Cesarić+OSIJEK</t>
  </si>
  <si>
    <t>http://www.os-dcesaric-os.skole.hr</t>
  </si>
  <si>
    <t>centrala  031/272-938, tajništvo  031/272-938/2</t>
  </si>
  <si>
    <t>14-060-015</t>
  </si>
  <si>
    <t>51819889227</t>
  </si>
  <si>
    <t>DRINSKA 14</t>
  </si>
  <si>
    <t>mailto:asenoa@os-asenoa-os.skole.hr</t>
  </si>
  <si>
    <t>https://www.google.hr/maps/search/Osnovna+škola+August+Šenoa+OSIJEK</t>
  </si>
  <si>
    <t>14-060-016</t>
  </si>
  <si>
    <t>53839214038</t>
  </si>
  <si>
    <t>JOSIPOVAC</t>
  </si>
  <si>
    <t>OSJEČKA 77 A</t>
  </si>
  <si>
    <t>Vlatka Mihaljević</t>
  </si>
  <si>
    <t>mailto:skola@os-josipovac.skole.hr</t>
  </si>
  <si>
    <t>https://www.google.hr/maps/search/Osnovna+škola+Josipovac+JOSIPOVAC</t>
  </si>
  <si>
    <t>centrala  031/355-688</t>
  </si>
  <si>
    <t>14-060-017</t>
  </si>
  <si>
    <t>56882426675</t>
  </si>
  <si>
    <t>VIŠNJEVAC</t>
  </si>
  <si>
    <t>CRNI PUT 41</t>
  </si>
  <si>
    <t>Dane Končar</t>
  </si>
  <si>
    <t>mailto:ured@os-visnjevac.skole.hr</t>
  </si>
  <si>
    <t>https://www.google.hr/maps/search/OSNOVNA+ŠKOLA+VIŠNJEVAC+VIŠNJEVAC</t>
  </si>
  <si>
    <t>centrala  031/310-180, tajništvo  031/310-188</t>
  </si>
  <si>
    <t>14-060-018</t>
  </si>
  <si>
    <t>62987558119</t>
  </si>
  <si>
    <t>KALNIČKA 48</t>
  </si>
  <si>
    <t>Zlatko Kraljević</t>
  </si>
  <si>
    <t>mailto:ured@os-ifilipovica-os.skole.hr</t>
  </si>
  <si>
    <t>https://www.google.hr/maps/search/Osnovna+škola+Ivana+Filipovića+OSIJEK</t>
  </si>
  <si>
    <t>centrala  031/303-833, tajništvo  031/303-833</t>
  </si>
  <si>
    <t>14-060-019</t>
  </si>
  <si>
    <t>69433479721</t>
  </si>
  <si>
    <t>KAPELSKA 51A</t>
  </si>
  <si>
    <t>mailto:ured@os-retfala-os.skole.hr</t>
  </si>
  <si>
    <t>https://www.google.hr/maps/search/Osnovna+škola+Retfala+OSIJEK</t>
  </si>
  <si>
    <t>http://www.retfala-os.skole.hr</t>
  </si>
  <si>
    <t>centrala  031/378-012, tajništvo  031/378-012, pedagog/inja  031/379-240, računovodstvo  031/379-239, knjižnica  031/307-310, zbornica  031/301-799</t>
  </si>
  <si>
    <t>14-060-021</t>
  </si>
  <si>
    <t>44552139436</t>
  </si>
  <si>
    <t>DRINSKA 12/A</t>
  </si>
  <si>
    <t>Janoš Andoči</t>
  </si>
  <si>
    <t>mailto:ravnatelj@pkcm.hr</t>
  </si>
  <si>
    <t>https://www.google.hr/maps/search/PROSVJETNO-KULTURNI+CENTAR+MAĐARA+U+REPUBLICI+HRVATSKOJ+OSIJEK</t>
  </si>
  <si>
    <t>http://www.pkcm.hr</t>
  </si>
  <si>
    <t>centrala  031/ 274 - 339, tajništvo  031/274-339, lokal 2</t>
  </si>
  <si>
    <t>14-085-001</t>
  </si>
  <si>
    <t>04102082761</t>
  </si>
  <si>
    <t>I. L. RIBARA 3</t>
  </si>
  <si>
    <t>Dalibor Košutić</t>
  </si>
  <si>
    <t>mailto:ured@oskatancic.hr</t>
  </si>
  <si>
    <t>https://www.google.hr/maps/search/Osnovna+škola+Matije+Petra+Katančića+VALPOVO</t>
  </si>
  <si>
    <t>http://www.oskatancic.hr</t>
  </si>
  <si>
    <t>tajništvo  031/651-576</t>
  </si>
  <si>
    <t>14-085-002</t>
  </si>
  <si>
    <t>35057368189</t>
  </si>
  <si>
    <t>LADIMIREVCI</t>
  </si>
  <si>
    <t>ĐUKE MARIČIĆA-MUNJE 21</t>
  </si>
  <si>
    <t>Damir Jakopiček</t>
  </si>
  <si>
    <t>mailto:ured@os-ladimirevci.skole.hr</t>
  </si>
  <si>
    <t>https://www.google.hr/maps/search/Osnovna+škola+Ladimirevci+LADIMIREVCI</t>
  </si>
  <si>
    <t>http://www.os-ladimirevci.skole.hr</t>
  </si>
  <si>
    <t>tajništvo - centrala  031/671-066, računovodstvo  031/671-525, pedagog  031/671-517</t>
  </si>
  <si>
    <t>14-325-001</t>
  </si>
  <si>
    <t>24990581580</t>
  </si>
  <si>
    <t>FERIČANCI</t>
  </si>
  <si>
    <t>TRG MATIJE GUPCA 9</t>
  </si>
  <si>
    <t>Marko Knežević</t>
  </si>
  <si>
    <t>mailto:ured@os-vnazora-fericanci.skole.hr</t>
  </si>
  <si>
    <t>https://www.google.hr/maps/search/OSNOVNA+ŠKOLA+VLADIMIRA+NAZORA+FERIČANCI</t>
  </si>
  <si>
    <t>http://www.os-vnazora-fericanci.skole.hr</t>
  </si>
  <si>
    <t>pedagog  031/603-518, tajništvo  031/603-018, računovodstvo  031/604-314, zbornica  031/603-346</t>
  </si>
  <si>
    <t>14-326-001</t>
  </si>
  <si>
    <t>10402434431</t>
  </si>
  <si>
    <t>KARDINALA ALOJZIJA STEPINCA BB</t>
  </si>
  <si>
    <t>Martina Pavlić</t>
  </si>
  <si>
    <t>mailto:ured@os-jjstrossmayera-djurdjenovac.skole.hr</t>
  </si>
  <si>
    <t>https://www.google.hr/maps/search/Osnovna+škola+Josipa+Jurja+Strossmayera+ĐURĐENOVAC</t>
  </si>
  <si>
    <t>http://www.os-jjstrossmayera-djurdjenovac.skole.hr/</t>
  </si>
  <si>
    <t>centrala  031/601-101</t>
  </si>
  <si>
    <t>14-328-001</t>
  </si>
  <si>
    <t>10613555021</t>
  </si>
  <si>
    <t>PODGORAČ</t>
  </si>
  <si>
    <t>HINKA JUHNA 8</t>
  </si>
  <si>
    <t>Zdenka Vukomanović</t>
  </si>
  <si>
    <t>mailto:os_podgorac@os-hjuhna-podgorac.skole.hr</t>
  </si>
  <si>
    <t>https://www.google.hr/maps/search/OSNOVNA+ŠKOLA+HINKA+JUHNA+PODGORAČ+PODGORAČ</t>
  </si>
  <si>
    <t>14-384-001</t>
  </si>
  <si>
    <t>87347858365</t>
  </si>
  <si>
    <t>ČEMINAC</t>
  </si>
  <si>
    <t>KOLODVORSKA 48</t>
  </si>
  <si>
    <t>Zdravko Pavlinić</t>
  </si>
  <si>
    <t>mailto:ceminac@os-ceminac.skole.hr</t>
  </si>
  <si>
    <t>tajništvo  031/756-038</t>
  </si>
  <si>
    <t>14-384-002</t>
  </si>
  <si>
    <t>75291303108</t>
  </si>
  <si>
    <t>JAGODNJAK</t>
  </si>
  <si>
    <t>BORISA KIDRIČA 57</t>
  </si>
  <si>
    <t>mailto:skola@os-jagodnjak.skole.hr</t>
  </si>
  <si>
    <t>https://www.google.hr/maps/search/Osnovna+škola+Jagodnjak+JAGODNJAK</t>
  </si>
  <si>
    <t>tajništvo  031/745-063</t>
  </si>
  <si>
    <t>14-385-001</t>
  </si>
  <si>
    <t>30383685427</t>
  </si>
  <si>
    <t>POPOVAC</t>
  </si>
  <si>
    <t>VLADIMIRA NAZORA 26</t>
  </si>
  <si>
    <t>Jadranka Sabljak</t>
  </si>
  <si>
    <t>mailto:ured@os-popovac.skole.hr</t>
  </si>
  <si>
    <t>https://www.google.hr/maps/search/Osnovna+škola+Popovac+POPOVAC</t>
  </si>
  <si>
    <t>http://www.os-popovac.skole.hr/</t>
  </si>
  <si>
    <t>centrala  031/728119, tajništvo  031/728119, pš branjina  031/739106, pš kneževo  031/729004</t>
  </si>
  <si>
    <t>14-387-001</t>
  </si>
  <si>
    <t>38585506065</t>
  </si>
  <si>
    <t>KNEŽEVI VINOGRADI</t>
  </si>
  <si>
    <t>GLAVNA 44</t>
  </si>
  <si>
    <t>Ivica Prgomet</t>
  </si>
  <si>
    <t>mailto:ured@os-knezevi-vinogradi.skole.hr</t>
  </si>
  <si>
    <t>https://www.google.hr/maps/search/Osnovna+škola+Kneževi+Vinogradi+KNEŽEVI VINOGRADI</t>
  </si>
  <si>
    <t>http://www.os-knezevi-vinogradi.skole.hr/</t>
  </si>
  <si>
    <t>centrala  031/730-661, tajništvo  031/730-661, računovodstvo  031/730-162</t>
  </si>
  <si>
    <t>14-387-002</t>
  </si>
  <si>
    <t>38824495088</t>
  </si>
  <si>
    <t>ZMAJEVAC</t>
  </si>
  <si>
    <t>SPORTSKA 2 A</t>
  </si>
  <si>
    <t>Kinga Kolar</t>
  </si>
  <si>
    <t>mailto:ured@os-zmajevac.skole.hr</t>
  </si>
  <si>
    <t>https://www.google.hr/maps/search/OSNOVNA+ŠKOLA+ZMAJEVAC+ZMAJEVAC</t>
  </si>
  <si>
    <t>http://www.os-zmajevac.skole.hr</t>
  </si>
  <si>
    <t>tajništvo  031/734-393, računovodstvo   031/734-233</t>
  </si>
  <si>
    <t>14-388-001</t>
  </si>
  <si>
    <t>77805945007</t>
  </si>
  <si>
    <t>BILJE</t>
  </si>
  <si>
    <t>ŠKOLSKA 8</t>
  </si>
  <si>
    <t>Vlatka Hmelik</t>
  </si>
  <si>
    <t>mailto:os-bilje@os-bilje.skole.hr</t>
  </si>
  <si>
    <t>https://www.google.hr/maps/search/Osnovna+škola+Bilje+BILJE</t>
  </si>
  <si>
    <t>http://www.os-bilje.skole.hr</t>
  </si>
  <si>
    <t>centrala  031/750-018, tajništvo  031/750-018</t>
  </si>
  <si>
    <t>14-388-003</t>
  </si>
  <si>
    <t>12846967938</t>
  </si>
  <si>
    <t>LUG</t>
  </si>
  <si>
    <t>ŠKOLSKA 6</t>
  </si>
  <si>
    <t>Ana Kovačević</t>
  </si>
  <si>
    <t>mailto:oslug@os-lug.skole.hr</t>
  </si>
  <si>
    <t>https://www.google.hr/maps/search/Osnovna+škola+Lug+-+Laskói+Általános+Iskola+LUG</t>
  </si>
  <si>
    <t>http://www.os-lug.skole.hr/</t>
  </si>
  <si>
    <t>centrala  031/754-002, tajništvo  031/754-002, pedagog  031/754-256</t>
  </si>
  <si>
    <t>14-389-001</t>
  </si>
  <si>
    <t>34365247679</t>
  </si>
  <si>
    <t>DRAŽ</t>
  </si>
  <si>
    <t>IVE LOLE RIBARA 1</t>
  </si>
  <si>
    <t>Mato Barišić</t>
  </si>
  <si>
    <t>mailto:os-draz@os-draz.skole.hr</t>
  </si>
  <si>
    <t>https://www.google.hr/maps/search/Osnovna+škola+Draž+DRAŽ</t>
  </si>
  <si>
    <t>http://www.os-draz.skole.hr/</t>
  </si>
  <si>
    <t>centrala  031/736-359</t>
  </si>
  <si>
    <t>14-390-001</t>
  </si>
  <si>
    <t>45135358340</t>
  </si>
  <si>
    <t>DARDA</t>
  </si>
  <si>
    <t>Janoš Boni</t>
  </si>
  <si>
    <t>mailto:ured@os-darda.skole.hr</t>
  </si>
  <si>
    <t>https://www.google.hr/maps/search/Osnovna+škola+Darda+DARDA</t>
  </si>
  <si>
    <t>http://www.os-darda.skole.hr/</t>
  </si>
  <si>
    <t>centrala  031/740-519, tajništvo  031/740-519</t>
  </si>
  <si>
    <t>14-391-001</t>
  </si>
  <si>
    <t>22935346080</t>
  </si>
  <si>
    <t>BELIŠĆE</t>
  </si>
  <si>
    <t>KRALJA TOMISLAVA 196</t>
  </si>
  <si>
    <t>Darko Kovač</t>
  </si>
  <si>
    <t>mailto:ured@os-ikukuljevica-belisce.skole.hr</t>
  </si>
  <si>
    <t>https://www.google.hr/maps/search/Osnovna+škola+Ivana+Kukuljevića+BELIŠĆE</t>
  </si>
  <si>
    <t>http://www.os-ikukuljevica-belisce.skole.hr</t>
  </si>
  <si>
    <t>14-392-001</t>
  </si>
  <si>
    <t>50138600501</t>
  </si>
  <si>
    <t>BIZOVAC</t>
  </si>
  <si>
    <t>ULICA DR. FRANJE TUĐMANA 1.</t>
  </si>
  <si>
    <t>Ante Lovrinčević</t>
  </si>
  <si>
    <t>mailto:tajnistvo@os-bklaica-bizovac.skole.hr</t>
  </si>
  <si>
    <t>https://www.google.hr/maps/search/Osnovna+škola+Bratoljuba+Klaića+BIZOVAC</t>
  </si>
  <si>
    <t>http://www.os-bklaica-bizovac.skole.hr/</t>
  </si>
  <si>
    <t>centrala  031/675-315, tajništvo  031/675-315</t>
  </si>
  <si>
    <t>14-393-001</t>
  </si>
  <si>
    <t>19124230169</t>
  </si>
  <si>
    <t>ČEPIN</t>
  </si>
  <si>
    <t>KALNIČKA 17</t>
  </si>
  <si>
    <t>Ilija Pavić</t>
  </si>
  <si>
    <t>mailto:skola@os-vnazor-cepin.skole.hr</t>
  </si>
  <si>
    <t>https://www.google.hr/maps/search/Osnovna+škola+Vladimir+Nazor+ČEPIN</t>
  </si>
  <si>
    <t>http://www.os-vnazor-cepin.skole.hr/</t>
  </si>
  <si>
    <t>centrala  031/383-456, tajništvo  031/383-456</t>
  </si>
  <si>
    <t>14-393-002</t>
  </si>
  <si>
    <t>99061834293</t>
  </si>
  <si>
    <t>KRALJA ZVONIMIRA 100</t>
  </si>
  <si>
    <t>Branka Mack-Savanović</t>
  </si>
  <si>
    <t>mailto:ured@os-mkrleze-cepin.skole.hr</t>
  </si>
  <si>
    <t>https://www.google.hr/maps/search/Osnovna+škola+Miroslava+Krleže+ČEPIN</t>
  </si>
  <si>
    <t>tajništvo  031/382-602, ostali  031 381-390</t>
  </si>
  <si>
    <t>14-394-001</t>
  </si>
  <si>
    <t>52963245603</t>
  </si>
  <si>
    <t>ERNESTINOVO</t>
  </si>
  <si>
    <t>Damir Škrlec</t>
  </si>
  <si>
    <t>mailto:ured@os-ernestinovo.skole.hr</t>
  </si>
  <si>
    <t>https://www.google.hr/maps/search/Osnovna+škola+Ernestinovo+ERNESTINOVO</t>
  </si>
  <si>
    <t>tajništvo  031/270-213</t>
  </si>
  <si>
    <t>14-394-002</t>
  </si>
  <si>
    <t>72014518093</t>
  </si>
  <si>
    <t>LASLOVO</t>
  </si>
  <si>
    <t>ŠKOLSKA  ULICA  1</t>
  </si>
  <si>
    <t>Silvija Bocka</t>
  </si>
  <si>
    <t>mailto:ured@os-laslovo-korog.skole.hr</t>
  </si>
  <si>
    <t>https://www.google.hr/maps/search/Osnovna+škola+Laslovo+LASLOVO</t>
  </si>
  <si>
    <t>http://www.os-laslovo-korog.skole.hr</t>
  </si>
  <si>
    <t>tajništvo  031/289-003, računovođa  031-289-800</t>
  </si>
  <si>
    <t>14-395-001</t>
  </si>
  <si>
    <t>38909870307</t>
  </si>
  <si>
    <t>GORJANI</t>
  </si>
  <si>
    <t>BOLOKAN 20</t>
  </si>
  <si>
    <t>Damir Jukić</t>
  </si>
  <si>
    <t>mailto:osgorjani@os-gorjani.skole.hr</t>
  </si>
  <si>
    <t>https://www.google.hr/maps/search/Osnovna+škola+Gorjani+GORJANI</t>
  </si>
  <si>
    <t>http://www.os-gorjani.skole.hr</t>
  </si>
  <si>
    <t>tajništvo  031/853-009</t>
  </si>
  <si>
    <t>14-396-001</t>
  </si>
  <si>
    <t>32872583218</t>
  </si>
  <si>
    <t>PUNITOVCI</t>
  </si>
  <si>
    <t>JOSIPOVAC PUNITOVAČKI</t>
  </si>
  <si>
    <t>BRAĆE BANAS 2</t>
  </si>
  <si>
    <t>Darko Ocvirk</t>
  </si>
  <si>
    <t>mailto:skola@os-jkozarac-josipovac-punitovacki.skole.hr</t>
  </si>
  <si>
    <t>https://www.google.hr/maps/search/Osnovna+škola+Josip+Kozarac+JOSIPOVAC PUNITOVAČKI</t>
  </si>
  <si>
    <t>http://www.os-jkozarac-josipovac-punitovacki.skole.hr/</t>
  </si>
  <si>
    <t>pedagog  031/861-650, tajnik  031/861-313, računovodstvo  031/861-651, pš jurjevac punitovački  031/861-040</t>
  </si>
  <si>
    <t>14-397-001</t>
  </si>
  <si>
    <t>88357338997</t>
  </si>
  <si>
    <t>DRENJE</t>
  </si>
  <si>
    <t>LJUDEVITA GAJA 28</t>
  </si>
  <si>
    <t>Darko Čota</t>
  </si>
  <si>
    <t>mailto:osdrenje@os-drenje.skole.hr</t>
  </si>
  <si>
    <t>https://www.google.hr/maps/search/Osnovna+škola+Drenje+DRENJE</t>
  </si>
  <si>
    <t>http://www.os-drenje.skole.hr/</t>
  </si>
  <si>
    <t>centrala,računovodstvo  031862004</t>
  </si>
  <si>
    <t>14-398-001</t>
  </si>
  <si>
    <t>39053661935</t>
  </si>
  <si>
    <t>KOŠKA</t>
  </si>
  <si>
    <t>TRG DR. FRANJE TUĐMANA 5</t>
  </si>
  <si>
    <t>Miroslav Čukić</t>
  </si>
  <si>
    <t>mailto:zaklina.krulic@skole.hr</t>
  </si>
  <si>
    <t>https://www.google.hr/maps/search/Osnovna+škola+Ivane+Brlić+Mažuranić+KOŠKA</t>
  </si>
  <si>
    <t>http://www.os-ibmazuranic-koska.skole.hr</t>
  </si>
  <si>
    <t>računovodstvo  031 681 066, tajništvo  031 834 091, pedagoška služba  031 681 769</t>
  </si>
  <si>
    <t>14-399-001</t>
  </si>
  <si>
    <t>02643029195</t>
  </si>
  <si>
    <t>PETRIJEVCI</t>
  </si>
  <si>
    <t>REPUBLIKE 110 A</t>
  </si>
  <si>
    <t>mailto:tajnistvo@os-petrijevci.skole.hr</t>
  </si>
  <si>
    <t>https://www.google.hr/maps/search/Osnovna+škola+Petrijevci+PETRIJEVCI</t>
  </si>
  <si>
    <t>http://www.os-petrijevci.skole.hr/</t>
  </si>
  <si>
    <t>centrala  031/395-045, tajništvo  031/395-045</t>
  </si>
  <si>
    <t>14-401-001</t>
  </si>
  <si>
    <t>13757174616</t>
  </si>
  <si>
    <t>TRNAVA</t>
  </si>
  <si>
    <t>BRAĆE RADIĆA 1</t>
  </si>
  <si>
    <t>Katica Vračević</t>
  </si>
  <si>
    <t>mailto:ured@os-jjstrossmayer-trnava.skole.hr</t>
  </si>
  <si>
    <t>https://www.google.hr/maps/search/Osnovna+škola+Josipa+Jurja+Strossmayera+TRNAVA</t>
  </si>
  <si>
    <t>http://www.os-jjstrossmayer-trnava.skole.hr/</t>
  </si>
  <si>
    <t>centrala  031/863-043, tajništvo  031/863-043</t>
  </si>
  <si>
    <t>14-402-001</t>
  </si>
  <si>
    <t>77433474733</t>
  </si>
  <si>
    <t>SEMELJCI</t>
  </si>
  <si>
    <t>ŠKOLSKA 21</t>
  </si>
  <si>
    <t>Ružica Primorac</t>
  </si>
  <si>
    <t>mailto:skola@os-jkozarca-semeljci.skole.hr</t>
  </si>
  <si>
    <t>https://www.google.hr/maps/search/Osnovna+škola+Josipa+Kozarca+SEMELJCI</t>
  </si>
  <si>
    <t>tajništvo  031/856-081, računovodstvo  031/856-740, psihologinja  031/856-841</t>
  </si>
  <si>
    <t>14-403-001</t>
  </si>
  <si>
    <t>45628801299</t>
  </si>
  <si>
    <t>STRIZIVOJNA</t>
  </si>
  <si>
    <t>BRAĆE RADIĆ 166</t>
  </si>
  <si>
    <t>Andro Mršić</t>
  </si>
  <si>
    <t>mailto:ured@os-ibmazuranic-strizivojna.skole.hr</t>
  </si>
  <si>
    <t>https://www.google.hr/maps/search/Osnovna+škola+Ivana+Brlić+Mažuranić+STRIZIVOJNA</t>
  </si>
  <si>
    <t>tajništvo  031/831-091</t>
  </si>
  <si>
    <t>14-404-001</t>
  </si>
  <si>
    <t>84240970996</t>
  </si>
  <si>
    <t>LEVANJSKA VAROŠ</t>
  </si>
  <si>
    <t>GLAVNA 62</t>
  </si>
  <si>
    <t>Nataša Šego</t>
  </si>
  <si>
    <t>mailto:ured@os-sskranjcevic-levanjska-varos.skole.hr</t>
  </si>
  <si>
    <t>https://www.google.hr/maps/search/Osnovna+škola+Silvije+Strahimir+Kranjčević+LEVANJSKA VAROŠ</t>
  </si>
  <si>
    <t>http://www.os-sskranjcevic-levanjska-varos.skole.hr</t>
  </si>
  <si>
    <t>tajništvo  031/864-003</t>
  </si>
  <si>
    <t>14-405-001</t>
  </si>
  <si>
    <t>12465487394</t>
  </si>
  <si>
    <t>VUKA</t>
  </si>
  <si>
    <t>MILKA CEPELIĆA 1</t>
  </si>
  <si>
    <t>Danijel Slobođanac</t>
  </si>
  <si>
    <t>mailto:ured@os-mcepelica-vuka.skole.hr</t>
  </si>
  <si>
    <t>https://www.google.hr/maps/search/Osnovna+škola+Milka+Cepelića+VUKA</t>
  </si>
  <si>
    <t>http://www.os-mcepelica-vuka.skole.hr/skola</t>
  </si>
  <si>
    <t>centrala  031/389-213, tajništvo  031/389-213</t>
  </si>
  <si>
    <t>14-405-002</t>
  </si>
  <si>
    <t>11166315733</t>
  </si>
  <si>
    <t>VLADISLAVCI</t>
  </si>
  <si>
    <t>Marija Poje</t>
  </si>
  <si>
    <t>mailto:ured@os-mlovraka-vladislavci.skole.hr</t>
  </si>
  <si>
    <t>https://www.google.hr/maps/search/Osnovna+škola+Mate+Lovraka+VLADISLAVCI</t>
  </si>
  <si>
    <t>http://www.os-mlovraka-vladislavci.skole.hr/</t>
  </si>
  <si>
    <t>centrala  031/391-016</t>
  </si>
  <si>
    <t>14-406-001</t>
  </si>
  <si>
    <t>39352404477</t>
  </si>
  <si>
    <t>VIŠKOVCI</t>
  </si>
  <si>
    <t>OMLADINSKA 4</t>
  </si>
  <si>
    <t>Ante Lagator</t>
  </si>
  <si>
    <t>mailto:ured@os-lbotic-viskovci.skole.hr</t>
  </si>
  <si>
    <t>https://www.google.hr/maps/search/OSNOVNA+ŠKOLA+LUKA+BOTIĆ+VIŠKOVCI</t>
  </si>
  <si>
    <t>http://www.os-lbotic-viskovci.skole.hr</t>
  </si>
  <si>
    <t>tajništvo  031/857-320</t>
  </si>
  <si>
    <t>14-407-001</t>
  </si>
  <si>
    <t>28356694292</t>
  </si>
  <si>
    <t>MAGADENOVAC</t>
  </si>
  <si>
    <t>Branko Belcar</t>
  </si>
  <si>
    <t>mailto:ured@os-mgubec-magadenovac.skole.hr</t>
  </si>
  <si>
    <t>https://www.google.hr/maps/search/Osnovna+škola+Matija+Gubec+MAGADENOVAC</t>
  </si>
  <si>
    <t>http://www.os-mgubec-magadenovac.skole.hr/</t>
  </si>
  <si>
    <t>centrala  031/647-160, tajništvo  031/647-160</t>
  </si>
  <si>
    <t>14-411-001</t>
  </si>
  <si>
    <t>16580377908</t>
  </si>
  <si>
    <t>ERDUT</t>
  </si>
  <si>
    <t>ZAGREBAČKA 2B</t>
  </si>
  <si>
    <t>Marko Stanić</t>
  </si>
  <si>
    <t>mailto:ured@os-dalj.skole.hr</t>
  </si>
  <si>
    <t>https://www.google.hr/maps/search/Osnovna+škola+Dalj+DALJ</t>
  </si>
  <si>
    <t>http://www.os-dalj.skole.hr/</t>
  </si>
  <si>
    <t>tajništvo  031/590-195</t>
  </si>
  <si>
    <t>14-411-002</t>
  </si>
  <si>
    <t>78598666443</t>
  </si>
  <si>
    <t>BIJELO BRDO</t>
  </si>
  <si>
    <t>NIKOLE TESLE 71</t>
  </si>
  <si>
    <t>Dušan Rađenović</t>
  </si>
  <si>
    <t>mailto:ured@os-bijelo-brdo.skole.hr</t>
  </si>
  <si>
    <t>https://www.google.hr/maps/search/Osnovna+škola+Bijelo+Brdo+BIJELO BRDO</t>
  </si>
  <si>
    <t>http://www.os-bijelo-brdo.skole.hr</t>
  </si>
  <si>
    <t>centrala  031/597-011, tajništvo  031/597-011</t>
  </si>
  <si>
    <t>14-412-001</t>
  </si>
  <si>
    <t>85288244934</t>
  </si>
  <si>
    <t>ANTUNOVAC</t>
  </si>
  <si>
    <t>ŠKOLSKA 15</t>
  </si>
  <si>
    <t>Tomislav Duk</t>
  </si>
  <si>
    <t>mailto:ured@os-antunovac.skole.hr</t>
  </si>
  <si>
    <t>https://www.google.hr/maps/search/Osnovna+škola+Antunovac+ANTUNOVAC</t>
  </si>
  <si>
    <t>http://www.osantunovac.hr</t>
  </si>
  <si>
    <t>centrala  031/278-899, tajništvo  031/278-899</t>
  </si>
  <si>
    <t>14-485-001</t>
  </si>
  <si>
    <t>80641417214</t>
  </si>
  <si>
    <t>VILJEVO</t>
  </si>
  <si>
    <t>KRALJA TOMISLAVA 1</t>
  </si>
  <si>
    <t>Blaženka Škrlec</t>
  </si>
  <si>
    <t>mailto:ured@os-astarcevica-viljevo.skole.hr</t>
  </si>
  <si>
    <t>https://www.google.hr/maps/search/Osnovna+škola+Ante+Starčevića+Viljevo+VILJEVO</t>
  </si>
  <si>
    <t>http://www.os-astarcevica-viljevo.skole.hr</t>
  </si>
  <si>
    <t>centrala  031/644-444, tajništvo  031/644-444, računovodstvo  031/644-655, stručna služba  031/644-657</t>
  </si>
  <si>
    <t>ŠIBENSKO-KNINSKA</t>
  </si>
  <si>
    <t>15-017-001</t>
  </si>
  <si>
    <t>56664900307</t>
  </si>
  <si>
    <t>ANTUNA MIHANOVIĆA 4</t>
  </si>
  <si>
    <t>Saša Kolombo</t>
  </si>
  <si>
    <t>mailto:skolaosdrnis@gmail.com</t>
  </si>
  <si>
    <t>https://www.google.hr/maps/search/OSNOVNA+ŠKOLA+ANTUNA+MIHANOVIĆA+PETROPOLJSKOG+DRNIŠ</t>
  </si>
  <si>
    <t>http://www.os-ampetropoljskog-drnis.skole.hr/</t>
  </si>
  <si>
    <t>tajništvo  022/886-039, računovodstvo  022/888-655</t>
  </si>
  <si>
    <t>15-036-001</t>
  </si>
  <si>
    <t>87693827782</t>
  </si>
  <si>
    <t>JOSIPA JOVIĆA 2</t>
  </si>
  <si>
    <t>mailto:ured.ravnatelj@os-domovinske-zahvalnosti-kn.skole.hr</t>
  </si>
  <si>
    <t>https://www.google.hr/maps/search/OSNOVNA+ŠKOLA+DOMOVINSKE+ZAHVALNOSTI+KNIN</t>
  </si>
  <si>
    <t>http://www.os-domovinske-zahvalnosti-kn.skole.hr/</t>
  </si>
  <si>
    <t>tajništvo  022/664-712</t>
  </si>
  <si>
    <t>15-036-002</t>
  </si>
  <si>
    <t>27151565686</t>
  </si>
  <si>
    <t>NELIPIĆEVA 2</t>
  </si>
  <si>
    <t>mailto:ured@os-drfranjetudmana-knin.skole.hr</t>
  </si>
  <si>
    <t>https://www.google.hr/maps/search/OSNOVNA+ŠKOLA+DR.+FRANJE+TUĐMANA+KNIN</t>
  </si>
  <si>
    <t>http://www.os-drfranjetudmana-knin.skole.hr/</t>
  </si>
  <si>
    <t>tajništvo  022/460-414</t>
  </si>
  <si>
    <t>15-081-001</t>
  </si>
  <si>
    <t>85159914583</t>
  </si>
  <si>
    <t>TRG IVANA GORANA KOVAČIĆA 2</t>
  </si>
  <si>
    <t>Snježana Ćaleta</t>
  </si>
  <si>
    <t>mailto:fausta.vrancica@os-fvrancica-si.skole.hr</t>
  </si>
  <si>
    <t>https://www.google.hr/maps/search/OSNOVNA+ŠKOLA+FAUSTA+VRANČIĆA+ŠIBENIK</t>
  </si>
  <si>
    <t>http://www.os-fvrancica-si.skole.hr</t>
  </si>
  <si>
    <t>15-081-002</t>
  </si>
  <si>
    <t>93504838495</t>
  </si>
  <si>
    <t>BANA JOSIPA JELAČIĆA 74</t>
  </si>
  <si>
    <t>Darko Junaković</t>
  </si>
  <si>
    <t>mailto:ured@os-petrakresimiracetvrtog-si.skole.hr</t>
  </si>
  <si>
    <t>https://www.google.hr/maps/search/Osnovna+škola+Petra+Krešimira+IV.+ŠIBENIK</t>
  </si>
  <si>
    <t>tajništvo  022/219-365, 339-495</t>
  </si>
  <si>
    <t>15-081-003</t>
  </si>
  <si>
    <t>62979635431</t>
  </si>
  <si>
    <t>HTTP://OS-JSIZGORICA-SI.SKOLE.HR/</t>
  </si>
  <si>
    <t>Ivana Rupić</t>
  </si>
  <si>
    <t>mailto:ured@os-jsizgorica-si.skole.hr</t>
  </si>
  <si>
    <t>https://www.google.hr/maps/search/Osnovna+škola+JURJA+ŠIŽGORIĆA+ŠIBENIK</t>
  </si>
  <si>
    <t>tajništvo  022/218-636, stručna služba  022/200 203</t>
  </si>
  <si>
    <t>15-081-004</t>
  </si>
  <si>
    <t>69604315090</t>
  </si>
  <si>
    <t>STIPE NINIĆA 27</t>
  </si>
  <si>
    <t>Natko Duvnjak</t>
  </si>
  <si>
    <t>mailto:ured@os-jdalmatinca-si.skole.hr</t>
  </si>
  <si>
    <t>https://www.google.hr/maps/search/Osnovna+škola+JURJA+DALMATINCA+ŠIBENIK+ŠIBENIK</t>
  </si>
  <si>
    <t>http://www.os-jdalmatinca-si.skole.hr/</t>
  </si>
  <si>
    <t>tajništvo  022/212-452, računovodstvo  022/200-410, stručna služba  022 200-415, knjižnica  022 200-416, porta - domar  022 200-417</t>
  </si>
  <si>
    <t>15-081-005</t>
  </si>
  <si>
    <t>29703950756</t>
  </si>
  <si>
    <t>TRG  ANDRIJE HEBRANGA 11</t>
  </si>
  <si>
    <t>mailto:ured@os-tujevica-si.skole.hr</t>
  </si>
  <si>
    <t>https://www.google.hr/maps/search/Osnovna+škola+Tina+Ujevića+ŠIBENIK</t>
  </si>
  <si>
    <t>tajništvo  022/212-593</t>
  </si>
  <si>
    <t>15-081-006</t>
  </si>
  <si>
    <t>05218835730</t>
  </si>
  <si>
    <t>8.DALMATINSKE UDARNE BRIGADE 2</t>
  </si>
  <si>
    <t>Darko Relja</t>
  </si>
  <si>
    <t>mailto:osvidici@os-vidici-si.skole.hr</t>
  </si>
  <si>
    <t>https://www.google.hr/maps/search/OSNOVNA+ŠKOLA+VIDICI+ŠIBENIK</t>
  </si>
  <si>
    <t>tajništvo i računovodstvo  022/339-899, pedagog i logoped  022/331-055, psiholog i knjižničar  022/331-055, porta  022/331-055</t>
  </si>
  <si>
    <t>15-081-007</t>
  </si>
  <si>
    <t>81801621426</t>
  </si>
  <si>
    <t>VRPOLJAČKA CESTA 153</t>
  </si>
  <si>
    <t>Marija Konjevoda</t>
  </si>
  <si>
    <t>mailto:vrpolje007@os-vrpolje.skole.hr</t>
  </si>
  <si>
    <t>https://www.google.hr/maps/search/Osnovna+škola+Vrpolje+VRPOLJE</t>
  </si>
  <si>
    <t>tajništvo  022/565-776</t>
  </si>
  <si>
    <t>15-081-009</t>
  </si>
  <si>
    <t>57942104056</t>
  </si>
  <si>
    <t>BRODARICA</t>
  </si>
  <si>
    <t>GOMLJANIK 100</t>
  </si>
  <si>
    <t>Maja Morić</t>
  </si>
  <si>
    <t>mailto:ured@os-brodarica.skole.hr</t>
  </si>
  <si>
    <t>https://www.google.hr/maps/search/Osnovna+škola+Brodarica+BRODARICA</t>
  </si>
  <si>
    <t>tajništvo  022/350-315</t>
  </si>
  <si>
    <t>15-081-010</t>
  </si>
  <si>
    <t>95528964928</t>
  </si>
  <si>
    <t>VELIMIRA ŠKORPIKA 8</t>
  </si>
  <si>
    <t>S. Mandica Starčević</t>
  </si>
  <si>
    <t>mailto:katolicka-os@hi.t-com.hr</t>
  </si>
  <si>
    <t>https://www.google.hr/maps/search/KATOLIČKA+OSNOVNA+ŠKOLA+ŠIBENIK</t>
  </si>
  <si>
    <t>tajništvo  (022) 330 723, pedagoginja  (022) 330 725, računovodstvo  022 330 729</t>
  </si>
  <si>
    <t>34291257605</t>
  </si>
  <si>
    <t>BANA JOSIPA JELAČIĆA 4</t>
  </si>
  <si>
    <t>mailto:ured@centar-odgojiobrazovanje-subicevac-si.skole.hr</t>
  </si>
  <si>
    <t>https://www.google.hr/maps/search/CENTAR+ZA+ODGOJ+I+OBRAZOVANJE+ŠUBIĆEVAC+ŠIBENIK</t>
  </si>
  <si>
    <t>http://www.centar-odgojiobrazovanje-subicevac-si.skole.hr/</t>
  </si>
  <si>
    <t>15-081-012</t>
  </si>
  <si>
    <t>04682379925</t>
  </si>
  <si>
    <t>PUT KROZ METERIZE 48</t>
  </si>
  <si>
    <t>Margit Vrbičić</t>
  </si>
  <si>
    <t>mailto:ured@os-meterize-si.skole.hr</t>
  </si>
  <si>
    <t>https://www.google.hr/maps/search/Osnovna+škola+"Meterize"+ŠIBENIK</t>
  </si>
  <si>
    <t xml:space="preserve">  022340638</t>
  </si>
  <si>
    <t>15-376-001</t>
  </si>
  <si>
    <t>02524221654</t>
  </si>
  <si>
    <t>KISTANJE</t>
  </si>
  <si>
    <t>DR. FRANJE TUĐMANA 81</t>
  </si>
  <si>
    <t>Sanja Marasović Stručić</t>
  </si>
  <si>
    <t>mailto:ured@os-kistanje.skole.hr</t>
  </si>
  <si>
    <t>https://www.google.hr/maps/search/Osnovna+škola+Kistanje+KISTANJE</t>
  </si>
  <si>
    <t>http://www.os-kistanje.skole.hr</t>
  </si>
  <si>
    <t>tajnik. voditelj računovodstva  736-600</t>
  </si>
  <si>
    <t>15-413-001</t>
  </si>
  <si>
    <t>20933548577</t>
  </si>
  <si>
    <t>PRIMOŠTEN</t>
  </si>
  <si>
    <t>SPLITSKA 14</t>
  </si>
  <si>
    <t>Nedjeljko Marinov</t>
  </si>
  <si>
    <t>mailto:ured@os-primosten.skole.hr</t>
  </si>
  <si>
    <t>https://www.google.hr/maps/search/OSNOVNA+ŠKOLA+PRIMOŠTEN+PRIMOŠTEN</t>
  </si>
  <si>
    <t>http://www.os-primosten.skole.hr/</t>
  </si>
  <si>
    <t>tajništvo  022/570-012, računovodstvo   022/571-750</t>
  </si>
  <si>
    <t>15-413-002</t>
  </si>
  <si>
    <t>97991579014</t>
  </si>
  <si>
    <t>ROGOZNICA</t>
  </si>
  <si>
    <t>ANTE STARČEVIĆA 76</t>
  </si>
  <si>
    <t>Diana Goleš</t>
  </si>
  <si>
    <t>mailto:ured@os-rogoznica.skole.hr</t>
  </si>
  <si>
    <t>https://www.google.hr/maps/search/OSNOVNA+ŠKOLA+ROGOZNICA+ROGOZNICA</t>
  </si>
  <si>
    <t>tajništvo  022/558-083</t>
  </si>
  <si>
    <t>15-414-001</t>
  </si>
  <si>
    <t>10685039641</t>
  </si>
  <si>
    <t>SKRADIN</t>
  </si>
  <si>
    <t>PUT KRIŽA 1</t>
  </si>
  <si>
    <t>Diana Gaši</t>
  </si>
  <si>
    <t>mailto:ured@os-skradin.hr</t>
  </si>
  <si>
    <t>https://www.google.hr/maps/search/OSNOVNA+ŠKOLA+SKRADIN+SKRADIN</t>
  </si>
  <si>
    <t>http://www.os-skradin.skole.hr</t>
  </si>
  <si>
    <t>tajništvo  022/771-067</t>
  </si>
  <si>
    <t>15-415-001</t>
  </si>
  <si>
    <t>03878220834</t>
  </si>
  <si>
    <t>TISNO</t>
  </si>
  <si>
    <t>PUT LUKE BB</t>
  </si>
  <si>
    <t>Sanda Crvelin</t>
  </si>
  <si>
    <t>mailto:ured@os-tisno.skole.hr</t>
  </si>
  <si>
    <t>https://www.google.hr/maps/search/OSNOVNA+ŠKOLA+VJEKOSLAVA+KALEBA+TISNO</t>
  </si>
  <si>
    <t>tajništvo  022/439-314</t>
  </si>
  <si>
    <t>15-415-002</t>
  </si>
  <si>
    <t>60923577226</t>
  </si>
  <si>
    <t>Murter-Kornati</t>
  </si>
  <si>
    <t>MURTER</t>
  </si>
  <si>
    <t>PUT  ŠKOLE  10</t>
  </si>
  <si>
    <t>mailto:zeljka.radman1@skole.hr</t>
  </si>
  <si>
    <t>https://www.google.hr/maps/search/Osnovna+škola+MURTERSKI+ŠKOJI+MURTER</t>
  </si>
  <si>
    <t>tajništvo  022/435-260</t>
  </si>
  <si>
    <t>15-415-003</t>
  </si>
  <si>
    <t>48751778695</t>
  </si>
  <si>
    <t>PIROVAC</t>
  </si>
  <si>
    <t>PUT ŠKOLE 10</t>
  </si>
  <si>
    <t>Marina Erak</t>
  </si>
  <si>
    <t>mailto:ured@os-pirovac.skole.hr</t>
  </si>
  <si>
    <t>https://www.google.hr/maps/search/OSNOVNA+ŠKOLA+PIROVAC+PIROVAC</t>
  </si>
  <si>
    <t>http://www.os-pirovac.skole.hr</t>
  </si>
  <si>
    <t>tajništvo  022/466-053, pedagog/knjižničar  022/466-094, računovodstvo  022/466-083</t>
  </si>
  <si>
    <t>15-416-001</t>
  </si>
  <si>
    <t>62087570849</t>
  </si>
  <si>
    <t>VODICE</t>
  </si>
  <si>
    <t>mailto:vodice@os-vodice.skole.hr</t>
  </si>
  <si>
    <t>https://www.google.hr/maps/search/OSNOVNA+ŠKOLA+VODICE+VODICE</t>
  </si>
  <si>
    <t>http://www.os-vodice.skole.hr</t>
  </si>
  <si>
    <t>tajništvo  022/443-255</t>
  </si>
  <si>
    <t>15-416-002</t>
  </si>
  <si>
    <t>09629670490</t>
  </si>
  <si>
    <t>ČISTA VELIKA</t>
  </si>
  <si>
    <t>ČISTA VELIKA I. BB</t>
  </si>
  <si>
    <t>Marijan Belamarić</t>
  </si>
  <si>
    <t>mailto:ured@os-cista-velika.skole.hr</t>
  </si>
  <si>
    <t>https://www.google.hr/maps/search/OSNOVNA+ŠKOLA+ČISTA+VELIKA+ČISTA VELIKA</t>
  </si>
  <si>
    <t>pedagoginja  022/489-040, računovodstvo  022/489-060, tajništvo  022/489-098</t>
  </si>
  <si>
    <t>15-419-001</t>
  </si>
  <si>
    <t>48054861988</t>
  </si>
  <si>
    <t>UNEŠIĆ</t>
  </si>
  <si>
    <t>PUT ŠKOLE 5</t>
  </si>
  <si>
    <t>Živko Bulat</t>
  </si>
  <si>
    <t>mailto:unesic@os-jgotovca-unesic.skole.hr</t>
  </si>
  <si>
    <t>https://www.google.hr/maps/search/Osnovna+škola+Jakova+Gotovca+UNEŠIĆ</t>
  </si>
  <si>
    <t>http://www.os-jgotovca-unesic.skole.hr</t>
  </si>
  <si>
    <t>tajništvo  022/860-625</t>
  </si>
  <si>
    <t>VUKOVARSKO-SRIJEMSKA</t>
  </si>
  <si>
    <t>16-088-001</t>
  </si>
  <si>
    <t>90532235450</t>
  </si>
  <si>
    <t>BARTOLA KAŠIĆA 48</t>
  </si>
  <si>
    <t>Adrijana Cvrković Lasić</t>
  </si>
  <si>
    <t>mailto:ured@os-bkasica-vk.skole.hr</t>
  </si>
  <si>
    <t>https://www.google.hr/maps/search/Osnovna+škola+Bartola+Kašića+VINKOVCI</t>
  </si>
  <si>
    <t>http://www.os-bkasica-vk.skole.hr</t>
  </si>
  <si>
    <t>centrala  032/360-386</t>
  </si>
  <si>
    <t>16-088-002</t>
  </si>
  <si>
    <t>53113611942</t>
  </si>
  <si>
    <t>HRVATSKIH ŽRTAVA 13</t>
  </si>
  <si>
    <t>Ivan Županić</t>
  </si>
  <si>
    <t>mailto:josip.kozarac@os-jkozarca-vk.skole.hr</t>
  </si>
  <si>
    <t>https://www.google.hr/maps/search/OSNOVNA+ŠKOLA+JOSIPA+KOZARCA,+Vinkovci+VINKOVCI</t>
  </si>
  <si>
    <t>http://www.os-jkozarca-vk.skole.hr/</t>
  </si>
  <si>
    <t>centrala  032/332-459, tajništvo  032/332-459</t>
  </si>
  <si>
    <t>16-088-003</t>
  </si>
  <si>
    <t>12033164180</t>
  </si>
  <si>
    <t>HRVATSKIH ŽRTAVA 11</t>
  </si>
  <si>
    <t>mailto:ured@os-igkovacica-vk.skole.hr</t>
  </si>
  <si>
    <t>https://www.google.hr/maps/search/Osnovna+škola+Ivana+Gorana+Kovačića+VINKOVCI</t>
  </si>
  <si>
    <t>http://www.os-igkovacica-vk.skole.hr</t>
  </si>
  <si>
    <t>tajništvo  032/332-390</t>
  </si>
  <si>
    <t>16-088-004</t>
  </si>
  <si>
    <t>53922436321</t>
  </si>
  <si>
    <t>IVANA KUKULJEVIĆA SAKCINSKOG 46 A</t>
  </si>
  <si>
    <t>Damir Burić</t>
  </si>
  <si>
    <t>mailto:vlana@os-vnazora-vk.skole.hr</t>
  </si>
  <si>
    <t>https://www.google.hr/maps/search/Osnovna+škola+Vladimira+Nazora+VINKOVCI</t>
  </si>
  <si>
    <t>http://www.os-vnazora-vk.skole.hr/</t>
  </si>
  <si>
    <t>tajništvo  032/308-393</t>
  </si>
  <si>
    <t>16-088-005</t>
  </si>
  <si>
    <t>89754778765</t>
  </si>
  <si>
    <t>S.S.KRANJČEVIĆA  2</t>
  </si>
  <si>
    <t>Marina Markić</t>
  </si>
  <si>
    <t>mailto:ured@os-imazuranica-vk.skole.hr</t>
  </si>
  <si>
    <t>https://www.google.hr/maps/search/Osnovna+škola+Ivana+Mažuranića+VINKOVCI</t>
  </si>
  <si>
    <t>http://www.os-imazuranica-vk.skole.hr/</t>
  </si>
  <si>
    <t>centrala  032/332-350, tajništvo  032/332-350, računovođa  032/339-593, psiholog  032/331-079, pedagoginja  032 337 806, školska knjižnica  032 332 331</t>
  </si>
  <si>
    <t>16-088-006</t>
  </si>
  <si>
    <t>85575996593</t>
  </si>
  <si>
    <t>MIRKOVCI</t>
  </si>
  <si>
    <t>TRG NIKOLE TESLE 1</t>
  </si>
  <si>
    <t>https://www.google.hr/maps/search/Osnovna+škola+Nikole+Tesle+MIRKOVCI</t>
  </si>
  <si>
    <t>16-088-007</t>
  </si>
  <si>
    <t>84615502819</t>
  </si>
  <si>
    <t>OHRIDSKA 21</t>
  </si>
  <si>
    <t>Dario Dragun</t>
  </si>
  <si>
    <t>mailto:agma@os-agmatos-vk.skole.hr</t>
  </si>
  <si>
    <t>https://www.google.hr/maps/search/Osnovna+škola+Antun+Gustav+Matoš+VINKOVCI</t>
  </si>
  <si>
    <t>tajništvo  032/303-698, ostali  032/303-699</t>
  </si>
  <si>
    <t>16-096-002</t>
  </si>
  <si>
    <t>35537323890</t>
  </si>
  <si>
    <t>204.VUKOVARSKE BRIGADE 24A</t>
  </si>
  <si>
    <t>Lidija Miletić</t>
  </si>
  <si>
    <t>mailto:tajnica@os-dtadijanovica-vu.skole.hr</t>
  </si>
  <si>
    <t>https://www.google.hr/maps/search/Osnovna+škola+Dragutina+Tadijanovića+VUKOVAR</t>
  </si>
  <si>
    <t>http://www.os-dtadijanovica-vu.skole.hr/</t>
  </si>
  <si>
    <t>tajništvo  032/ 450-306</t>
  </si>
  <si>
    <t>16-096-004</t>
  </si>
  <si>
    <t>81664524245</t>
  </si>
  <si>
    <t>VOĆARSKA 1</t>
  </si>
  <si>
    <t>Josipa Kotromanović Sauka</t>
  </si>
  <si>
    <t>mailto:ured@os-nandrica-vu.skole.hr</t>
  </si>
  <si>
    <t>https://www.google.hr/maps/search/Osnovna+škola+Nikole+Andrića+VUKOVAR</t>
  </si>
  <si>
    <t>http://www.os-nandrica-vu.skole.hr</t>
  </si>
  <si>
    <t>tajništvo  032/416-824</t>
  </si>
  <si>
    <t>16-096-005</t>
  </si>
  <si>
    <t>15530245008</t>
  </si>
  <si>
    <t>FRUŠKOGORSKA 2</t>
  </si>
  <si>
    <t>Dubravka Lemac</t>
  </si>
  <si>
    <t>mailto:ured@os-mitnica-vu.skole.hr</t>
  </si>
  <si>
    <t>https://www.google.hr/maps/search/OSNOVNA+ŠKOLA+MITNICA+VUKOVAR</t>
  </si>
  <si>
    <t>http://www.os-mitnica-vu.skole.hr</t>
  </si>
  <si>
    <t>centrala  032/410-501, 412-914, tajništvo  032/410-501, 412-914</t>
  </si>
  <si>
    <t>16-096-006</t>
  </si>
  <si>
    <t>76776854248</t>
  </si>
  <si>
    <t>PETRA PRERADOVIĆA 40</t>
  </si>
  <si>
    <t>Mirela Posarić</t>
  </si>
  <si>
    <t>mailto:ured@os-jmatosa-vu.skole.hr</t>
  </si>
  <si>
    <t>https://www.google.hr/maps/search/Osnovna+škola+Josipa+Matoša+VUKOVAR</t>
  </si>
  <si>
    <t>tajništvo  032/416-837</t>
  </si>
  <si>
    <t>16-096-008</t>
  </si>
  <si>
    <t>10726699143</t>
  </si>
  <si>
    <t>AUGUSTA ŠENOE 19</t>
  </si>
  <si>
    <t>https://www.google.hr/maps/search/OSNOVNA+ŠKOLA+ANTUNA+BAUERA+VUKOVAR</t>
  </si>
  <si>
    <t>http://www.os-abauera-vu.skole.hr</t>
  </si>
  <si>
    <t>centrala  032/414-649 i 413-146  , tajništvo, računovodstvo  032/414-649; 414-649   lokal 2, pedagog  032/414-648, psiholog  414-649; 413-146 lok.5</t>
  </si>
  <si>
    <t>16-111-001</t>
  </si>
  <si>
    <t>86057237693</t>
  </si>
  <si>
    <t>DR. FRANJE RAČKOG 30</t>
  </si>
  <si>
    <t>Vladimir Jozanović</t>
  </si>
  <si>
    <t>mailto:ured@os-ikozarca-zu.skole.hr</t>
  </si>
  <si>
    <t>https://www.google.hr/maps/search/Osnovna+škola+Ivana+Kozarca+Županja+ŽUPANJA</t>
  </si>
  <si>
    <t>http://www.os-ikozarca-zu.skole.hr/</t>
  </si>
  <si>
    <t>tajništvo  032/831-422</t>
  </si>
  <si>
    <t>16-111-002</t>
  </si>
  <si>
    <t>28128730338</t>
  </si>
  <si>
    <t>A. STEPINCA 18</t>
  </si>
  <si>
    <t>Marijan Oršolić</t>
  </si>
  <si>
    <t>mailto:os.mlovraka.zu@os-mlovraka-zu.skole.hr</t>
  </si>
  <si>
    <t>https://www.google.hr/maps/search/Osnovna+škola+Mate+Lovraka+ŽUPANJA</t>
  </si>
  <si>
    <t>http://www.os-mlovraka-zu.skole.hr/</t>
  </si>
  <si>
    <t>tajništvo  032-831-182</t>
  </si>
  <si>
    <t>16-111-004</t>
  </si>
  <si>
    <t>82065356399</t>
  </si>
  <si>
    <t>Štitar</t>
  </si>
  <si>
    <t>ŠTITAR</t>
  </si>
  <si>
    <t>ŠKOLSKA 23</t>
  </si>
  <si>
    <t>tajništvo  032/847-006, knjižnica  032/847-994, pedagoginja  032-847-901</t>
  </si>
  <si>
    <t>16-420-001</t>
  </si>
  <si>
    <t>19696147706</t>
  </si>
  <si>
    <t>BOŠNJACI</t>
  </si>
  <si>
    <t>BRAĆE RADIĆA 38 A</t>
  </si>
  <si>
    <t>Marko Kovačević</t>
  </si>
  <si>
    <t>mailto:ured@os-btleakovica-bosnjaci.skole.hr</t>
  </si>
  <si>
    <t>https://www.google.hr/maps/search/Osnovna+škola+fra+Bernardina+Tome+Leakovića+BOŠNJACI</t>
  </si>
  <si>
    <t>centrala  032/845-502, tajništvo  032/845-502, pedagog  032/845-502</t>
  </si>
  <si>
    <t>16-421-001</t>
  </si>
  <si>
    <t>13404335819</t>
  </si>
  <si>
    <t>DR. ANTE STARČEVIĆA 5</t>
  </si>
  <si>
    <t>Slavica Mišić</t>
  </si>
  <si>
    <t>mailto:ured@os-sinise-glavasevica-vu.skole.hr</t>
  </si>
  <si>
    <t>https://www.google.hr/maps/search/Osnovna+škola+Siniše+Glavaševića+VUKOVAR</t>
  </si>
  <si>
    <t>http://www.os-sinise-glavasevica-vu.skole.hr</t>
  </si>
  <si>
    <t>centrala i tajništvo  032/422-848, računovodstvo  032/421-148, knjižnica  032/421-346</t>
  </si>
  <si>
    <t>16-421-002</t>
  </si>
  <si>
    <t>56391798560</t>
  </si>
  <si>
    <t>MARKA MARULIĆA 2</t>
  </si>
  <si>
    <t>mailto:ured@os-blage-zadre-vu.skole.hr</t>
  </si>
  <si>
    <t>https://www.google.hr/maps/search/Osnovna+škola+Blage+Zadre+VUKOVAR</t>
  </si>
  <si>
    <t>tajništvo  032/425-728</t>
  </si>
  <si>
    <t>16-421-003</t>
  </si>
  <si>
    <t>62606844559</t>
  </si>
  <si>
    <t>BOROVO</t>
  </si>
  <si>
    <t>TRG PALIH BORACA 30</t>
  </si>
  <si>
    <t>Tihomir Jakovljević</t>
  </si>
  <si>
    <t>mailto:ured@os-borovo.skole.hr</t>
  </si>
  <si>
    <t>https://www.google.hr/maps/search/Osnovna+škola+BOROVO+BOROVO</t>
  </si>
  <si>
    <t>centrala-računovođa  032/438-726, tajnik-pedagog  032/439-636</t>
  </si>
  <si>
    <t>16-422-001</t>
  </si>
  <si>
    <t>27935656585</t>
  </si>
  <si>
    <t>CERNA</t>
  </si>
  <si>
    <t>ŠETALIŠTE DR. FRANJE TUĐMANA 3</t>
  </si>
  <si>
    <t>Ilija Grgić</t>
  </si>
  <si>
    <t>mailto:ured@os-mareljkovic-cerna.skole.hr</t>
  </si>
  <si>
    <t>https://www.google.hr/maps/search/Osnovna+škola+Matija+Antun+Reljković+CERNA</t>
  </si>
  <si>
    <t>http://www.os-mareljkovic-cerna.skole.hr/</t>
  </si>
  <si>
    <t>centrala  032/843-788, tajništvo  032/843-788, računovodstvo  032/844-948</t>
  </si>
  <si>
    <t>16-423-001</t>
  </si>
  <si>
    <t>81359231010</t>
  </si>
  <si>
    <t>GRADIŠTE</t>
  </si>
  <si>
    <t>Mario Dominković</t>
  </si>
  <si>
    <t>mailto:ured@os-gradiste.skole.hr</t>
  </si>
  <si>
    <t>https://www.google.hr/maps/search/Osnovna+škola+GRADIŠTE+GRADIŠTE</t>
  </si>
  <si>
    <t>http://www.os-gradiste.skole.hr/</t>
  </si>
  <si>
    <t>tajništvo  032/ 842-979, računovodstvo  032/ 842-980, pedagog  032/ 842-995</t>
  </si>
  <si>
    <t>16-424-001</t>
  </si>
  <si>
    <t>37046080177</t>
  </si>
  <si>
    <t>GUNJA</t>
  </si>
  <si>
    <t>MIROSLAVA KRLEŽE 2</t>
  </si>
  <si>
    <t>Stipica Mišura</t>
  </si>
  <si>
    <t>mailto:ured@os-antunistjepanradic-gunja.skole.hr</t>
  </si>
  <si>
    <t>https://www.google.hr/maps/search/Osnovna+škola+Antun+i+Stjepan+Radić+GUNJA</t>
  </si>
  <si>
    <t>http://www.facebook.com/OSGunja/</t>
  </si>
  <si>
    <t>tajništvo  032/881-115</t>
  </si>
  <si>
    <t>16-425-001</t>
  </si>
  <si>
    <t>97644096978</t>
  </si>
  <si>
    <t>DRENOVCI</t>
  </si>
  <si>
    <t>ISTREV 2</t>
  </si>
  <si>
    <t>Marijana Raguž</t>
  </si>
  <si>
    <t>tajništvo  032/862-834, službeni mob. tajnik  099/ 736-0436, službeni mob. računovodstvo  099/ 264-3473</t>
  </si>
  <si>
    <t>16-425-002</t>
  </si>
  <si>
    <t>52184813721</t>
  </si>
  <si>
    <t>RAČINOVCI</t>
  </si>
  <si>
    <t>ANTE STARČEVIĆA</t>
  </si>
  <si>
    <t>mailto:ured@os-ifilipovic-racinovci.skole.hr</t>
  </si>
  <si>
    <t>https://www.google.hr/maps/search/Osnovna+škola+Ivan+Filipović+RAČINOVCI</t>
  </si>
  <si>
    <t>tajništvo  032/876-001</t>
  </si>
  <si>
    <t>16-425-003</t>
  </si>
  <si>
    <t>03880605145</t>
  </si>
  <si>
    <t>POSAVSKI PODGAJCI</t>
  </si>
  <si>
    <t>MATIJE GUPCA 160</t>
  </si>
  <si>
    <t>mailto:ured@os-dtrstenjak-podgajci-posavski.skole.hr</t>
  </si>
  <si>
    <t>https://www.google.hr/maps/search/Osnovna+škola+Davorin+Trstenjak+POSAVSKI PODGAJCI</t>
  </si>
  <si>
    <t>tajništvo  032/867-005, ostali  032/867-003</t>
  </si>
  <si>
    <t>16-426-001</t>
  </si>
  <si>
    <t>94751573218</t>
  </si>
  <si>
    <t>TRG IVANA KAPISTRANA 1</t>
  </si>
  <si>
    <t>Miroslav Bošnjak</t>
  </si>
  <si>
    <t>mailto:ured@os-ilok.skole.hr</t>
  </si>
  <si>
    <t>https://www.google.hr/maps/search/Osnovna+škola+Julija+Benešića+ILOK</t>
  </si>
  <si>
    <t>centrala  032/590-372</t>
  </si>
  <si>
    <t>16-426-002</t>
  </si>
  <si>
    <t>48702965827</t>
  </si>
  <si>
    <t>ŠARENGRAD</t>
  </si>
  <si>
    <t>ZAGREBAČKA 41</t>
  </si>
  <si>
    <t>Vlatka Sirovica</t>
  </si>
  <si>
    <t>mailto:ured@os-drftudjman-sarengrad.skole.hr</t>
  </si>
  <si>
    <t>https://www.google.hr/maps/search/Osnovna+škola+dr.+Franjo+Tuđman+ŠARENGRAD</t>
  </si>
  <si>
    <t>http://www.os-drftudjman-sarengrad.skole.hr</t>
  </si>
  <si>
    <t>centrala  032/518-994, tajništvo  032/518-994, računovodstvo  032/518-995</t>
  </si>
  <si>
    <t>16-427-001</t>
  </si>
  <si>
    <t>80549623805</t>
  </si>
  <si>
    <t>IVANKOVO</t>
  </si>
  <si>
    <t>TRG BANA JELAČIĆA 15</t>
  </si>
  <si>
    <t>Željko Puljić</t>
  </si>
  <si>
    <t>https://www.google.hr/maps/search/Osnovna+škola+August+Cesarec+IVANKOVO</t>
  </si>
  <si>
    <t>tajništvo  032/379-591, pedagog  032/379 592, računovodstvo  032-379-340, psiholog  032-379-777</t>
  </si>
  <si>
    <t>16-427-002</t>
  </si>
  <si>
    <t>44641643295</t>
  </si>
  <si>
    <t>RETKOVCI</t>
  </si>
  <si>
    <t>MATIJE GUPCA 22</t>
  </si>
  <si>
    <t>Ivan Benković</t>
  </si>
  <si>
    <t>mailto:tajnistvo.retkovci@gmail.com</t>
  </si>
  <si>
    <t>https://www.google.hr/maps/search/Osnovna+škola+Ane+Katarine+Zrinski+RETKOVCI</t>
  </si>
  <si>
    <t>tajništvo  032/209-004</t>
  </si>
  <si>
    <t>16-428-001</t>
  </si>
  <si>
    <t>11202499456</t>
  </si>
  <si>
    <t>JARMINA</t>
  </si>
  <si>
    <t>J. J.  STROSSMAYERA  1B</t>
  </si>
  <si>
    <t>Jasna Varga</t>
  </si>
  <si>
    <t>mailto:tajnistvo@os-mgubec-jarmina.skole.hr</t>
  </si>
  <si>
    <t>https://www.google.hr/maps/search/Osnovna+škola+Matija+Gubec+JARMINA</t>
  </si>
  <si>
    <t>http://www.os-mgubec-jarmina.skole.hr</t>
  </si>
  <si>
    <t>tajništvo  032/215-107, računovodstvo  032/216-806</t>
  </si>
  <si>
    <t>16-429-001</t>
  </si>
  <si>
    <t>65358699321</t>
  </si>
  <si>
    <t>LOVAS</t>
  </si>
  <si>
    <t>mailto:ured@os-lovas.skole.hr</t>
  </si>
  <si>
    <t>https://www.google.hr/maps/search/Osnovna+škola+Lovas+LOVAS</t>
  </si>
  <si>
    <t>16-430-001</t>
  </si>
  <si>
    <t>46531402053</t>
  </si>
  <si>
    <t>TOVARNIK</t>
  </si>
  <si>
    <t>VUKOVARSKA 1</t>
  </si>
  <si>
    <t>Ljiljana Bandić</t>
  </si>
  <si>
    <t>mailto:ured@os-agmatos-tovarnik.skole.hr</t>
  </si>
  <si>
    <t>https://www.google.hr/maps/search/Osnovna+škola+Antun+Gustav+Matoš+Tovarnik+TOVARNIK</t>
  </si>
  <si>
    <t>http://www.os-agmatos-tovarnik.skole.hr/</t>
  </si>
  <si>
    <t>centrala  032/524-564, pedagog  032/524-995, računovodstvo  032/524-994, tajništvo  032/525-564</t>
  </si>
  <si>
    <t>16-431-001</t>
  </si>
  <si>
    <t>19379378995</t>
  </si>
  <si>
    <t>NUŠTAR</t>
  </si>
  <si>
    <t>ZRINSKOG 13</t>
  </si>
  <si>
    <t>Krunoslav Šarić</t>
  </si>
  <si>
    <t>mailto:zrinus@os-zrinskih-nustar.skole.hr</t>
  </si>
  <si>
    <t>https://www.google.hr/maps/search/OSNOVNA+ŠKOLA+ZRINSKIH+NUŠTAR+NUŠTAR</t>
  </si>
  <si>
    <t>http://www.os-zrinskih-nustar.skole.hr/</t>
  </si>
  <si>
    <t>centrala  032/386-648, tajništvo  032/386-648</t>
  </si>
  <si>
    <t>16-432-001</t>
  </si>
  <si>
    <t>32839063963</t>
  </si>
  <si>
    <t>NIJEMCI</t>
  </si>
  <si>
    <t>ZRINSKA 8</t>
  </si>
  <si>
    <t>Tatjana Knežević</t>
  </si>
  <si>
    <t>mailto:ured@os-ikozarac-nijemci.skole.hr</t>
  </si>
  <si>
    <t>https://www.google.hr/maps/search/Osnovna+škola+Ivan+Kozarac+NIJEMCI</t>
  </si>
  <si>
    <t>http://www.os-ikozarac-nijemci.skole.hr</t>
  </si>
  <si>
    <t>centrala  032/280-995, tajništvo  032/280-995</t>
  </si>
  <si>
    <t>16-432-002</t>
  </si>
  <si>
    <t>74144075875</t>
  </si>
  <si>
    <t>LIPOVAC</t>
  </si>
  <si>
    <t>CVJETNO NASELJE 8</t>
  </si>
  <si>
    <t>Grgur Jurković</t>
  </si>
  <si>
    <t>mailto:ured@os-lipovac.skole.hr</t>
  </si>
  <si>
    <t>https://www.google.hr/maps/search/Osnovna+škola+LIPOVAC+LIPOVAC</t>
  </si>
  <si>
    <t>tajništvo  032/270-060</t>
  </si>
  <si>
    <t>16-432-003</t>
  </si>
  <si>
    <t>48481519373</t>
  </si>
  <si>
    <t>ILAČA</t>
  </si>
  <si>
    <t>VLADIMIRA NAZORA 24 D</t>
  </si>
  <si>
    <t>mailto:ured@os-ilaca-banovci.skole.hr</t>
  </si>
  <si>
    <t>https://www.google.hr/maps/search/Osnovna+škola+Ilača-Banovci+ILAČA</t>
  </si>
  <si>
    <t>tajništvo  032/521-039</t>
  </si>
  <si>
    <t>16-433-001</t>
  </si>
  <si>
    <t>76603034249</t>
  </si>
  <si>
    <t>Otok</t>
  </si>
  <si>
    <t>OTOK</t>
  </si>
  <si>
    <t>JOSIPA JURJA STROSSMAYERA 142</t>
  </si>
  <si>
    <t>Marina Beuk</t>
  </si>
  <si>
    <t>mailto:ured@os-jlovretica-otok.skole.hr</t>
  </si>
  <si>
    <t>https://www.google.hr/maps/search/Osnovna+škola+Josipa+Lovretića+OTOK</t>
  </si>
  <si>
    <t>http://www.os-jlovretica-otok.skole.hr/</t>
  </si>
  <si>
    <t>centrala  032/394-165, tajništvo  032/394-165</t>
  </si>
  <si>
    <t>16-433-002</t>
  </si>
  <si>
    <t>32760023025</t>
  </si>
  <si>
    <t>KOMLETINCI</t>
  </si>
  <si>
    <t>BRAĆE RADIĆ 17</t>
  </si>
  <si>
    <t>Katica Novoselac</t>
  </si>
  <si>
    <t>mailto:ured@os-vnazor-komletinci.skole.hr</t>
  </si>
  <si>
    <t>https://www.google.hr/maps/search/Osnovna+škola+Vladimir+Nazor+KOMLETINCI</t>
  </si>
  <si>
    <t>http://www.os-vnazor-komletinci.skole.hr</t>
  </si>
  <si>
    <t>tajništvo  032/391-539</t>
  </si>
  <si>
    <t>16-433-003</t>
  </si>
  <si>
    <t>42315473453</t>
  </si>
  <si>
    <t>ŠKOLSKA 40</t>
  </si>
  <si>
    <t>Marija Grgurovac</t>
  </si>
  <si>
    <t>mailto:ured@os-santolovica-privlaka.skole.hr</t>
  </si>
  <si>
    <t>https://www.google.hr/maps/search/Osnovna+škola+Stjepana+Antolovića+PRIVLAKA</t>
  </si>
  <si>
    <t>http://www.os-santolovica-privlaka.skole.hr/</t>
  </si>
  <si>
    <t>centrala  032/398-295, tajništvo  032/398-295, računovođa  032/398-609</t>
  </si>
  <si>
    <t>16-435-001</t>
  </si>
  <si>
    <t>48107004999</t>
  </si>
  <si>
    <t>TOMPOJEVCI</t>
  </si>
  <si>
    <t>ČAKOVCI</t>
  </si>
  <si>
    <t>ŠANDORA PETEFIJA 8</t>
  </si>
  <si>
    <t>Marina Balić</t>
  </si>
  <si>
    <t>mailto:skola@os-cakovci.skole.hr</t>
  </si>
  <si>
    <t>https://www.google.hr/maps/search/Osnovna+škola+ČAKOVCI+ČAKOVCI</t>
  </si>
  <si>
    <t>http://www. os-cakovci.skole.hr</t>
  </si>
  <si>
    <t>tajništvo - računovodstvo - pe  032/534-134, knjižnica  099 344 35 27</t>
  </si>
  <si>
    <t>16-436-001</t>
  </si>
  <si>
    <t>33141077303</t>
  </si>
  <si>
    <t>STARI JANKOVCI</t>
  </si>
  <si>
    <t>NASELJE RUĐERA BOŠKOVIĆA 1</t>
  </si>
  <si>
    <t>Anđelko Lučić</t>
  </si>
  <si>
    <t>mailto:skola@os-stari-jankovci.skole.hr</t>
  </si>
  <si>
    <t>https://www.google.hr/maps/search/Osnovna+škola+STARI+JANKOVCI+STARI JANKOVCI</t>
  </si>
  <si>
    <t>http://www.os-stari-jankovci.skole.hr</t>
  </si>
  <si>
    <t>tajništvo  032/540-068</t>
  </si>
  <si>
    <t>16-436-003</t>
  </si>
  <si>
    <t>60661942678</t>
  </si>
  <si>
    <t>SLAKOVCI</t>
  </si>
  <si>
    <t>PETRA PRERADOVIĆA 129</t>
  </si>
  <si>
    <t>Zvonimir Markota</t>
  </si>
  <si>
    <t>mailto:slak@os-slakovci.skole.hr</t>
  </si>
  <si>
    <t>https://www.google.hr/maps/search/Osnovna+škola+Slakovci+SLAKOVCI</t>
  </si>
  <si>
    <t>centrala  032/544-207, tajništvo  032/544-207</t>
  </si>
  <si>
    <t>16-437-001</t>
  </si>
  <si>
    <t>21266624936</t>
  </si>
  <si>
    <t>STARI MIKANOVCI</t>
  </si>
  <si>
    <t>VLADIMIRA NAZORA 18 A</t>
  </si>
  <si>
    <t>Đuro Škrget</t>
  </si>
  <si>
    <t>mailto:ured@os-scvrkovica-stari-mikanovci.skole.hr</t>
  </si>
  <si>
    <t>https://www.google.hr/maps/search/Osnovna+škola+Stjepana+Cvrkovića+STARI MIKANOVCI</t>
  </si>
  <si>
    <t>centrala  032/210-239, tajništvo  032/210-239, ostali  032/210-350</t>
  </si>
  <si>
    <t>16-437-002</t>
  </si>
  <si>
    <t>07670165163</t>
  </si>
  <si>
    <t>VOĐINCI</t>
  </si>
  <si>
    <t>SLAVONSKA 21</t>
  </si>
  <si>
    <t>Katica Gudelj</t>
  </si>
  <si>
    <t>mailto:ured@os-vodjinci.skole.hr</t>
  </si>
  <si>
    <t>https://www.google.hr/maps/search/Osnovna+škola+Vođinci+VOĐINCI</t>
  </si>
  <si>
    <t>tajništvo  032/205-270, računovodstvo  032/205-998</t>
  </si>
  <si>
    <t>16-438-001</t>
  </si>
  <si>
    <t>96763554121</t>
  </si>
  <si>
    <t>TORDINCI</t>
  </si>
  <si>
    <t>KOROG</t>
  </si>
  <si>
    <t>IVE  LOLE RIBARA  22</t>
  </si>
  <si>
    <t>mailto:ured@os-korog.skole.hr</t>
  </si>
  <si>
    <t>032 584-036  isključen  032 584-035</t>
  </si>
  <si>
    <t>16-438-002</t>
  </si>
  <si>
    <t>78007414476</t>
  </si>
  <si>
    <t>MARKUŠICA</t>
  </si>
  <si>
    <t>SAVE POPOVIĆA 15</t>
  </si>
  <si>
    <t>Jasmina Maksić</t>
  </si>
  <si>
    <t>mailto:ured@os-markusica.skole.hr</t>
  </si>
  <si>
    <t>https://www.google.hr/maps/search/Osnovna+škola+MARKUŠICA+MARKUŠICA</t>
  </si>
  <si>
    <t>http://www.os-markusica.skole.hr</t>
  </si>
  <si>
    <t>tajništvo  032/563-908  ; 099/ 67 07 180, pedagog  032/563-908</t>
  </si>
  <si>
    <t>16-438-003</t>
  </si>
  <si>
    <t>46315545457</t>
  </si>
  <si>
    <t>ŠKOLSKA ULICA 26</t>
  </si>
  <si>
    <t>Antun Maletić</t>
  </si>
  <si>
    <t>mailto:os-tordinci@os-tordinci.skole.hr</t>
  </si>
  <si>
    <t>https://www.google.hr/maps/search/Osnovna+škola+Tordinci+TORDINCI</t>
  </si>
  <si>
    <t>http://www.os-tordinci.skole.hr</t>
  </si>
  <si>
    <t xml:space="preserve">  032 580 348</t>
  </si>
  <si>
    <t>16-439-001</t>
  </si>
  <si>
    <t>19729395272</t>
  </si>
  <si>
    <t>TRPINJA</t>
  </si>
  <si>
    <t>VELIKA 2</t>
  </si>
  <si>
    <t>Vesna Vujić</t>
  </si>
  <si>
    <t>mailto:ured@os-trpinja.skole.hr</t>
  </si>
  <si>
    <t>https://www.google.hr/maps/search/Osnovna+škola+TRPINJA+TRPINJA</t>
  </si>
  <si>
    <t>http://www.os-trpinja.skole.hr</t>
  </si>
  <si>
    <t>tajništvo  032/564-032, pedagoginja škole  032/564-904</t>
  </si>
  <si>
    <t>16-439-002</t>
  </si>
  <si>
    <t>30582839551</t>
  </si>
  <si>
    <t>BOBOTA</t>
  </si>
  <si>
    <t>MITROVIĆEVA 8</t>
  </si>
  <si>
    <t>mailto:ured@os-bobota.skole.hr</t>
  </si>
  <si>
    <t>https://www.google.hr/maps/search/Osnovna+škola+Bobota+BOBOTA</t>
  </si>
  <si>
    <t>http://www.os-bobota.skole.hr/</t>
  </si>
  <si>
    <t>tajništvo  032/560-986, pedagoginja  032/560-913</t>
  </si>
  <si>
    <t>16-439-003</t>
  </si>
  <si>
    <t>38898545934</t>
  </si>
  <si>
    <t>BRŠADIN</t>
  </si>
  <si>
    <t>DUJE ZAHARIĆA 1</t>
  </si>
  <si>
    <t>Tatjana Lukić</t>
  </si>
  <si>
    <t>mailto:ured@os-brsadin.skole.hr</t>
  </si>
  <si>
    <t>https://www.google.hr/maps/search/Osnovna+škola+Bršadin+BRŠADIN</t>
  </si>
  <si>
    <t>tajništvo  032/569-802</t>
  </si>
  <si>
    <t>16-440-001</t>
  </si>
  <si>
    <t>31899443033</t>
  </si>
  <si>
    <t>VRBANJA</t>
  </si>
  <si>
    <t>MATIJE GUPCA 23</t>
  </si>
  <si>
    <t>mailto:ured@os-msgamirsek-vrbanja.skole.hr</t>
  </si>
  <si>
    <t>https://www.google.hr/maps/search/Osnovna+škola+Mare+Švel-Gamiršek+VRBANJA</t>
  </si>
  <si>
    <t>http://www.os-msgamirsek-vrbanja.skole.hr</t>
  </si>
  <si>
    <t>16-440-002</t>
  </si>
  <si>
    <t>65379606552</t>
  </si>
  <si>
    <t>SOLJANI</t>
  </si>
  <si>
    <t>TOMISLAVOVA 5 A</t>
  </si>
  <si>
    <t>Katarina Marjanović</t>
  </si>
  <si>
    <t>mailto:ured@os-jkozarac-soljani.skole.hr</t>
  </si>
  <si>
    <t>https://www.google.hr/maps/search/Osnovna+škola+Josip+Kozarac+Soljani+SOLJANI</t>
  </si>
  <si>
    <t>tajništvo  032/865-018, računovodstvo - zbornica  032/865-995, pedagog  032/865-996, područna škola u strošincima  032/866-018</t>
  </si>
  <si>
    <t>16-441-001</t>
  </si>
  <si>
    <t>50473224183</t>
  </si>
  <si>
    <t>ANDRIJAŠEVCI</t>
  </si>
  <si>
    <t>ANDRIJAŠEVCI, ŠKOLSKA 1</t>
  </si>
  <si>
    <t>Igor Miličević</t>
  </si>
  <si>
    <t>mailto:ured@os-ibmazuranic-rokovci-andrijasevci.skole.hr</t>
  </si>
  <si>
    <t>https://www.google.hr/maps/search/Osnovna+škola+Ivane+Brlić-Mažuranić+Rokovci+-+Andrijaševci+ANDRIJAŠEVCI</t>
  </si>
  <si>
    <t>16-442-001</t>
  </si>
  <si>
    <t>19416329969</t>
  </si>
  <si>
    <t>BABINA GREDA</t>
  </si>
  <si>
    <t>Đurđica Babić</t>
  </si>
  <si>
    <t>mailto:ured@os-mstojanovic-babinagreda.skole.hr</t>
  </si>
  <si>
    <t>https://www.google.hr/maps/search/Osnovna+škola+Mijat+Stojanović+BABINA GREDA</t>
  </si>
  <si>
    <t>tajništvo  032/854-307,   www.os-mstojanovic-babinagreda</t>
  </si>
  <si>
    <t>16-612-001</t>
  </si>
  <si>
    <t>73158242552</t>
  </si>
  <si>
    <t>NEGOSLAVCI</t>
  </si>
  <si>
    <t>PETROVAČKA 2</t>
  </si>
  <si>
    <t>Branislav Danilovac</t>
  </si>
  <si>
    <t>mailto:ured@os-negoslavci.skole.hr</t>
  </si>
  <si>
    <t>https://www.google.hr/maps/search/Osnovna+škola+NEGOSLAVCI+NEGOSLAVCI</t>
  </si>
  <si>
    <t>centrala  032/517-976, tajništvo  032/517-976, ostali  032/517-978,   032/517-976</t>
  </si>
  <si>
    <t>SPLITSKO-DALMATINSKA</t>
  </si>
  <si>
    <t>17-029-001</t>
  </si>
  <si>
    <t>14921955279</t>
  </si>
  <si>
    <t>ULICA KROZ BURAK 81</t>
  </si>
  <si>
    <t>Nada Jeličić</t>
  </si>
  <si>
    <t>mailto:skola@os-hvar.skole.hr</t>
  </si>
  <si>
    <t>https://www.google.hr/maps/search/Osnovna+škola+HVAR+HVAR</t>
  </si>
  <si>
    <t>tajništvo  021/741-092, pedagoginja, knjižnica  021/717-392</t>
  </si>
  <si>
    <t>17-030-001</t>
  </si>
  <si>
    <t>38240201838</t>
  </si>
  <si>
    <t>FRA STJEPANA VRLJIĆA 13</t>
  </si>
  <si>
    <t>Marko Mendeš</t>
  </si>
  <si>
    <t>mailto:ured@os-sradic-im.skole.hr</t>
  </si>
  <si>
    <t>https://www.google.hr/maps/search/Osnovna+škola+STJEPAN+RADIĆ+IMOTSKI</t>
  </si>
  <si>
    <t>http://www.os-sradic-im.skole.hr</t>
  </si>
  <si>
    <t>tajništvo  021/841-107</t>
  </si>
  <si>
    <t>17-030-003</t>
  </si>
  <si>
    <t>52261064082</t>
  </si>
  <si>
    <t>FRA STJEPANA VRLJIĆA 17</t>
  </si>
  <si>
    <t>Monika Pavlović Grabovac</t>
  </si>
  <si>
    <t>mailto:ured@os-jvperic.skole.hr</t>
  </si>
  <si>
    <t>https://www.google.hr/maps/search/Osnovna+škola+"Josip+Vergilij+Perić"+IMOTSKI</t>
  </si>
  <si>
    <t>http://www.os-jvperic.skole.hr</t>
  </si>
  <si>
    <t>17-047-001</t>
  </si>
  <si>
    <t>44205741227</t>
  </si>
  <si>
    <t>SLAVONSKA</t>
  </si>
  <si>
    <t>Renata Gudelj</t>
  </si>
  <si>
    <t>mailto:skola@os-pperice-ma.skole.hr</t>
  </si>
  <si>
    <t>https://www.google.hr/maps/search/OSNOVNA+ŠKOLA+o.PETRA+PERICE+MAKARSKA+MAKARSKA</t>
  </si>
  <si>
    <t>http://www.os-pperice-ma.skole.hr</t>
  </si>
  <si>
    <t>centrala  021/611-992, tajništvo  021/ 611-740</t>
  </si>
  <si>
    <t>17-047-002</t>
  </si>
  <si>
    <t>35431815083</t>
  </si>
  <si>
    <t>A. STARČEVIĆA 14</t>
  </si>
  <si>
    <t>Marica Gržić</t>
  </si>
  <si>
    <t>mailto:skola@os-sivicevica-ma.skole.hr</t>
  </si>
  <si>
    <t>https://www.google.hr/maps/search/Osnovna+škola+STJEPANA+IVIČEVIĆA+MAKARSKA</t>
  </si>
  <si>
    <t>http://www.os-s.ivicevica-ma.skole.hr</t>
  </si>
  <si>
    <t>centrala  021/695-020, tajništvo  021/695-023, računovodstvo  021/695-022</t>
  </si>
  <si>
    <t>17-057-001</t>
  </si>
  <si>
    <t>34587778910</t>
  </si>
  <si>
    <t>TRG KRALJA TOMISLAVA 1</t>
  </si>
  <si>
    <t>Davorka Deur</t>
  </si>
  <si>
    <t>mailto:os-josip-pupacic@os-jpupacic-omis.skole.hr</t>
  </si>
  <si>
    <t>https://www.google.hr/maps/search/OSNOVNA+ŠKOLA+JOSIP+PUPAČIĆ+OMIŠ</t>
  </si>
  <si>
    <t>tajništvo  021/861-530</t>
  </si>
  <si>
    <t>17-057-002</t>
  </si>
  <si>
    <t>65278281253</t>
  </si>
  <si>
    <t>ČIŠLA</t>
  </si>
  <si>
    <t>STOŽERNOG BRIGADIRA ANTE ŠAŠKORA 54</t>
  </si>
  <si>
    <t>Ivan Sladojević</t>
  </si>
  <si>
    <t>mailto:os-cisla@os-cisla.skole.hr</t>
  </si>
  <si>
    <t>https://www.google.hr/maps/search/OSNOVNA+ŠKOLA+1.+LISTOPADA+1942.+ČIŠLA</t>
  </si>
  <si>
    <t>http://www.os-cisla.skole.hr</t>
  </si>
  <si>
    <t>tajništvo  021/867-691</t>
  </si>
  <si>
    <t>17-057-003</t>
  </si>
  <si>
    <t>71481407524</t>
  </si>
  <si>
    <t>SRIJANE</t>
  </si>
  <si>
    <t>Stipe Božinović Mađor</t>
  </si>
  <si>
    <t>mailto:ured@os-gornja-poljica-srijane.skole.hr</t>
  </si>
  <si>
    <t>https://www.google.hr/maps/search/OSNOVNA+ŠKOLA+Gornja+Poljica+SRIJANE</t>
  </si>
  <si>
    <t>17-075-001</t>
  </si>
  <si>
    <t>32628031087</t>
  </si>
  <si>
    <t>PUT FERATE 2</t>
  </si>
  <si>
    <t>Vranko Perković</t>
  </si>
  <si>
    <t>mailto:ured@os-ilovrica-sinj.skole.hr</t>
  </si>
  <si>
    <t>https://www.google.hr/maps/search/Osnovna+škola+Ivana+Lovrića+SINJ</t>
  </si>
  <si>
    <t>tajništvo  021/821-095, voditeljica računovodstva  021/821-227</t>
  </si>
  <si>
    <t>17-075-002</t>
  </si>
  <si>
    <t>75644060830</t>
  </si>
  <si>
    <t>VLADIMIRA NAZORA 4</t>
  </si>
  <si>
    <t>mailto:ured@os-mmarulica-sinj.skole.hr</t>
  </si>
  <si>
    <t>https://www.google.hr/maps/search/OSNOVNA+ŠKOLA+MARKA+MARULIĆA+SINJ</t>
  </si>
  <si>
    <t>tajništvo, pedagog  021821578, računovodstvo  021660044</t>
  </si>
  <si>
    <t>17-075-003</t>
  </si>
  <si>
    <t>26993140667</t>
  </si>
  <si>
    <t>ALKARSKO TRKALIŠTE 11</t>
  </si>
  <si>
    <t>Nikola Vučković</t>
  </si>
  <si>
    <t>mailto:ured@os-frapvuckovica-sinj.skole.hr</t>
  </si>
  <si>
    <t>https://www.google.hr/maps/search/Osnovna+škola+Fra+Pavla+Vučkovića+SINJ</t>
  </si>
  <si>
    <t>http://www.os-frapvuckovica-sinj.skole.hr/</t>
  </si>
  <si>
    <t>17-075-004</t>
  </si>
  <si>
    <t>26921588525</t>
  </si>
  <si>
    <t>TRILJ</t>
  </si>
  <si>
    <t>TIJARICA</t>
  </si>
  <si>
    <t>DONJA TIJARICA 142, TIJARICA, 21240 TRILJ</t>
  </si>
  <si>
    <t>Ana Bravić</t>
  </si>
  <si>
    <t>mailto:ostijarica@os-sradic-tijarica.skole.hr</t>
  </si>
  <si>
    <t>https://www.google.hr/maps/search/Osnovna+škola+Stjepan+Radić+TIJARICA</t>
  </si>
  <si>
    <t>http://www.os-sradic-tijarica.skole.hr/</t>
  </si>
  <si>
    <t xml:space="preserve">  021820010</t>
  </si>
  <si>
    <t>17-083-001</t>
  </si>
  <si>
    <t>79746324379</t>
  </si>
  <si>
    <t>ULICA DR. FRANJE TUĐMANA 12</t>
  </si>
  <si>
    <t>Zorana Brodarić</t>
  </si>
  <si>
    <t>mailto:ured@os-mradovana-trogir.skole.hr</t>
  </si>
  <si>
    <t>https://www.google.hr/maps/search/Osnovna+škola+Majstora+Radovana+TROGIR</t>
  </si>
  <si>
    <t>tajništvo  021/881-511</t>
  </si>
  <si>
    <t>17-083-002</t>
  </si>
  <si>
    <t>51024038006</t>
  </si>
  <si>
    <t>OBALA BANA BERISLAVIĆA 16</t>
  </si>
  <si>
    <t>Edita Bratinčević</t>
  </si>
  <si>
    <t>mailto:trogir-002@os-pberislavic-trogir.skole.hr</t>
  </si>
  <si>
    <t>https://www.google.hr/maps/search/Osnovna+škola+Petar+Berislavić+TROGIR</t>
  </si>
  <si>
    <t>http://www.os-pberislavic-trogir.skole.hr/</t>
  </si>
  <si>
    <t>centrala  021/881766, tajništvo  021/881-766,   021/796-094, telefon područne škole okrug  021/250-300</t>
  </si>
  <si>
    <t>17-090-001</t>
  </si>
  <si>
    <t>81715481824</t>
  </si>
  <si>
    <t>VIŠKOG BOJA 10</t>
  </si>
  <si>
    <t>Anela Borčić</t>
  </si>
  <si>
    <t>mailto:vlatko.urban@skole.hr</t>
  </si>
  <si>
    <t>https://www.google.hr/maps/search/OSNOVNA+ŠKOLA+VIS+VIS</t>
  </si>
  <si>
    <t>http://www.os-vis.skole.hr</t>
  </si>
  <si>
    <t>tajništvo  021 711104</t>
  </si>
  <si>
    <t>17-093-001</t>
  </si>
  <si>
    <t>02098745201</t>
  </si>
  <si>
    <t>MATICE HRVATSKE 9</t>
  </si>
  <si>
    <t>mailto:os-vrgorac@os-vrgorac.skole.hr</t>
  </si>
  <si>
    <t>https://www.google.hr/maps/search/Osnovna+škola+VRGORAC+VRGORAC</t>
  </si>
  <si>
    <t>centrala  021/674-008, tajništvo  021/ 678-748,</t>
  </si>
  <si>
    <t>17-124-001</t>
  </si>
  <si>
    <t>36775952622</t>
  </si>
  <si>
    <t>KAŠTELA</t>
  </si>
  <si>
    <t>KAŠTEL SUĆURAC</t>
  </si>
  <si>
    <t>BRAĆE RADIĆ 6</t>
  </si>
  <si>
    <t>Anita Luketin</t>
  </si>
  <si>
    <t>mailto:os-knezmislav@os-knezmislav-kastelsucurac.skole.hr</t>
  </si>
  <si>
    <t>https://www.google.hr/maps/search/Osnovna+škola+kneza+Mislava+KAŠTEL SUĆURAC</t>
  </si>
  <si>
    <t>http://www.os-knezmislav-kastelsucurac.skole.hr</t>
  </si>
  <si>
    <t>centrala  021/224-080, tajništvo  021/224-080</t>
  </si>
  <si>
    <t>17-124-002</t>
  </si>
  <si>
    <t>54313432160</t>
  </si>
  <si>
    <t>KAŠTEL GOMILICA</t>
  </si>
  <si>
    <t>EUGENA KUMIČIĆA 2</t>
  </si>
  <si>
    <t>Zoran Blažević</t>
  </si>
  <si>
    <t>mailto:ured@os-kneztrpimir-kastelgomilica.skole.hr</t>
  </si>
  <si>
    <t>https://www.google.hr/maps/search/OSNOVNA+ŠKOLA+KNEZA+TRPIMIRA+KAŠTEL GOMILICA</t>
  </si>
  <si>
    <t>tajništvo  021/220-223, ostali  021/222-913(računovodstvo) 260</t>
  </si>
  <si>
    <t>17-124-003</t>
  </si>
  <si>
    <t>90896497176</t>
  </si>
  <si>
    <t>KAŠTEL LUKŠIĆ</t>
  </si>
  <si>
    <t>PUT SV. LOVRE 2</t>
  </si>
  <si>
    <t>Silvana Maganjić</t>
  </si>
  <si>
    <t>mailto:os-ostrog@os-ostrog-kastelluksic.skole.hr</t>
  </si>
  <si>
    <t>https://www.google.hr/maps/search/Osnovna+škola+OSTROG+KAŠTEL LUKŠIĆ</t>
  </si>
  <si>
    <t>centrala  021/227-033, tajništvo  021/227-033</t>
  </si>
  <si>
    <t>17-124-004</t>
  </si>
  <si>
    <t>87497945083</t>
  </si>
  <si>
    <t>KAŠTEL NOVI</t>
  </si>
  <si>
    <t>VODOVODNA ULICA 2</t>
  </si>
  <si>
    <t>Jadranka Šošić</t>
  </si>
  <si>
    <t>mailto:os-bijaci@os-bijaci-kastelnovi.skole.hr</t>
  </si>
  <si>
    <t>https://www.google.hr/maps/search/OSNOVNA+ŠKOLA+BIJAĆI+KAŠTEL NOVI</t>
  </si>
  <si>
    <t>http://www.os-bijaci-kastelnovi.skole.hr/</t>
  </si>
  <si>
    <t>tajništvo  021/205-330, pedagog  021/205-336, psiholog</t>
  </si>
  <si>
    <t>17-124-005</t>
  </si>
  <si>
    <t>30185494664</t>
  </si>
  <si>
    <t>KAŠTEL STARI</t>
  </si>
  <si>
    <t>SLAVONSKA 5</t>
  </si>
  <si>
    <t>Petar Mustapić</t>
  </si>
  <si>
    <t>mailto:ured@os-flukasa-kastelstari.skole.hr</t>
  </si>
  <si>
    <t>https://www.google.hr/maps/search/Osnovna+škola+prof.+Filipa+Lukasa+KAŠTEL STARI</t>
  </si>
  <si>
    <t>http://www.os-flukasa-kastelstari.skole.hr/</t>
  </si>
  <si>
    <t>centrala  021/230-030, tajništvo  021/230-030</t>
  </si>
  <si>
    <t>17-125-001</t>
  </si>
  <si>
    <t>16755156769</t>
  </si>
  <si>
    <t>SOLIN</t>
  </si>
  <si>
    <t>PUT MAJDANA 3</t>
  </si>
  <si>
    <t>Anđelka Slavić</t>
  </si>
  <si>
    <t>mailto: ured@os-donlovrekatica-solin.skole.hr</t>
  </si>
  <si>
    <t>https://www.google.hr/maps/search/OSNOVNA+ŠKOLA+DON+LOVRE+KATIĆA+SOLIN</t>
  </si>
  <si>
    <t>http://www.os-donlovrekatica-solin.skole.hr</t>
  </si>
  <si>
    <t>tajništvo  021/246-810</t>
  </si>
  <si>
    <t>17-125-002</t>
  </si>
  <si>
    <t>70459862544</t>
  </si>
  <si>
    <t>DUDINI 17</t>
  </si>
  <si>
    <t>Đuro Baloević</t>
  </si>
  <si>
    <t>mailto:ured@os-vparac-solin.skole.hr</t>
  </si>
  <si>
    <t>https://www.google.hr/maps/search/OSNOVNA+ŠKOLA+VJEKOSLAVA+PARAĆA+SOLIN</t>
  </si>
  <si>
    <t>http://www.os-vparac-solin.skole.hr</t>
  </si>
  <si>
    <t>centrala  021/217-876, tajništvo  021-217- 590</t>
  </si>
  <si>
    <t>17-125-003</t>
  </si>
  <si>
    <t>28599641021</t>
  </si>
  <si>
    <t>PUT MIRA BR.3</t>
  </si>
  <si>
    <t>Vesna Ružić</t>
  </si>
  <si>
    <t>mailto:ured@os-kraljicejelene-solin.skole.hr</t>
  </si>
  <si>
    <t>https://www.google.hr/maps/search/OSNOVNA+ŠKOLA+KRALJICE+JELENE+SOLIN</t>
  </si>
  <si>
    <t xml:space="preserve">  021 683 643</t>
  </si>
  <si>
    <t>17-125-004</t>
  </si>
  <si>
    <t>23208723123</t>
  </si>
  <si>
    <t>BRAĆE RADIĆA 67</t>
  </si>
  <si>
    <t xml:space="preserve">  021/215-536</t>
  </si>
  <si>
    <t>17-126-001</t>
  </si>
  <si>
    <t>43328198061</t>
  </si>
  <si>
    <t>GAJEVA 1</t>
  </si>
  <si>
    <t>Zdenka Barović</t>
  </si>
  <si>
    <t>mailto:ured@os-marjan-st.skole.hr</t>
  </si>
  <si>
    <t>https://www.google.hr/maps/search/OSNOVNA+ŠKOLA+MARJAN+SPLIT</t>
  </si>
  <si>
    <t>centrala  021/387-079, tajništvo  021/387-079   021/682 816</t>
  </si>
  <si>
    <t>17-126-002</t>
  </si>
  <si>
    <t>13445728938</t>
  </si>
  <si>
    <t>KLIŠKA 25</t>
  </si>
  <si>
    <t>Mirjana Dodig</t>
  </si>
  <si>
    <t>mailto:dobri@os-dobri.hr</t>
  </si>
  <si>
    <t>https://www.google.hr/maps/search/Osnovna+škola+DOBRI+SPLIT</t>
  </si>
  <si>
    <t>17-126-003</t>
  </si>
  <si>
    <t>87834332400</t>
  </si>
  <si>
    <t>HRVATSKIH ISELJENIKA 10</t>
  </si>
  <si>
    <t>Davor Bučević</t>
  </si>
  <si>
    <t>mailto:ured@os-bol-st.skole.hr</t>
  </si>
  <si>
    <t>https://www.google.hr/maps/search/Osnovna+škola+˝Bol˝+SPLIT</t>
  </si>
  <si>
    <t>centrala  021/533-672, tajništvo  021/537-907</t>
  </si>
  <si>
    <t>17-126-004</t>
  </si>
  <si>
    <t>62257752038</t>
  </si>
  <si>
    <t>PUT SKALICA 18</t>
  </si>
  <si>
    <t>https://www.google.hr/maps/search/Osnovna+škola+SKALICE+SPLIT</t>
  </si>
  <si>
    <t>tajništvo  021/319-337</t>
  </si>
  <si>
    <t>17-126-005</t>
  </si>
  <si>
    <t>83648856443</t>
  </si>
  <si>
    <t>VUKOVARSKA 11</t>
  </si>
  <si>
    <t>Marita Guć</t>
  </si>
  <si>
    <t>mailto:ured@os-manus-st.skole.hr</t>
  </si>
  <si>
    <t>https://www.google.hr/maps/search/OSNOVNA+ŠKOLA+MANUŠ-SPLIT+SPLIT</t>
  </si>
  <si>
    <t>http://www.os-manus-st.skole.hr</t>
  </si>
  <si>
    <t>tajništvo  021/346-618</t>
  </si>
  <si>
    <t>17-126-006</t>
  </si>
  <si>
    <t>36353355850</t>
  </si>
  <si>
    <t>TESLINA 12</t>
  </si>
  <si>
    <t>Sanja Čagalj</t>
  </si>
  <si>
    <t>mailto:ured@os-spinut-st.skole.hr</t>
  </si>
  <si>
    <t>https://www.google.hr/maps/search/Osnovna+škola+Spinut+SPLIT</t>
  </si>
  <si>
    <t>http://www.os-spinut-st.skole.hr/</t>
  </si>
  <si>
    <t>tajništvo  021/384-933</t>
  </si>
  <si>
    <t>17-126-007</t>
  </si>
  <si>
    <t>36621011096</t>
  </si>
  <si>
    <t>VIŠKA 12</t>
  </si>
  <si>
    <t>Boris Poljak</t>
  </si>
  <si>
    <t>mailto:ured@os-pojisan-st.skole.hr</t>
  </si>
  <si>
    <t>https://www.google.hr/maps/search/Osnovna+škola+Pojišan+SPLIT</t>
  </si>
  <si>
    <t>tajništvo  021/489-935</t>
  </si>
  <si>
    <t>17-126-008</t>
  </si>
  <si>
    <t>18255888744</t>
  </si>
  <si>
    <t>OMIŠKA 27</t>
  </si>
  <si>
    <t>Mario Šarić</t>
  </si>
  <si>
    <t>mailto:oslucac@os-lucac-st.skole.hr</t>
  </si>
  <si>
    <t>https://www.google.hr/maps/search/OSNOVNA+ŠKOLA+LUČAC+SPLIT</t>
  </si>
  <si>
    <t>tajništvo  021/482-970</t>
  </si>
  <si>
    <t>17-126-009</t>
  </si>
  <si>
    <t>17896602830</t>
  </si>
  <si>
    <t>PUT BRDA 2</t>
  </si>
  <si>
    <t>Katarina Zelić</t>
  </si>
  <si>
    <t>mailto:ured@os-brda-st.skole.hr</t>
  </si>
  <si>
    <t>https://www.google.hr/maps/search/Osnovna+škola+Brda+SPLIT</t>
  </si>
  <si>
    <t>tajništvo  021/508-588, pedagog-psiholog  021/544-004</t>
  </si>
  <si>
    <t>17-126-010</t>
  </si>
  <si>
    <t>63904969870</t>
  </si>
  <si>
    <t>GUNJAČINA 1</t>
  </si>
  <si>
    <t>Majda Asanović</t>
  </si>
  <si>
    <t>mailto:tajnistvo@os-meje-st.skole.hr</t>
  </si>
  <si>
    <t>https://www.google.hr/maps/search/OSNOVNA+ŠKOLA+MEJE+SPLIT</t>
  </si>
  <si>
    <t>http://www.os-meje-st.skole.hr/</t>
  </si>
  <si>
    <t>tajništvo  021/358-144</t>
  </si>
  <si>
    <t>17-126-011</t>
  </si>
  <si>
    <t>66197290696</t>
  </si>
  <si>
    <t>DINKA ŠIMUNOVIĆA 22</t>
  </si>
  <si>
    <t>Antonela Petrić</t>
  </si>
  <si>
    <t>mailto:split@os-trstenik-st.skole.hr</t>
  </si>
  <si>
    <t>https://www.google.hr/maps/search/Osnovna+škola+Trstenik+SPLIT</t>
  </si>
  <si>
    <t>tajništvo  021/465-016</t>
  </si>
  <si>
    <t>17-126-012</t>
  </si>
  <si>
    <t>80111237558</t>
  </si>
  <si>
    <t>NA KRIŽICE 2</t>
  </si>
  <si>
    <t>mailto:ured@os-blatine-skrape-st.skole.hr</t>
  </si>
  <si>
    <t>https://www.google.hr/maps/search/Osnovna+škola+BLATINE-ŠKRAPE+SPLIT</t>
  </si>
  <si>
    <t>tajništvo  021/371-324</t>
  </si>
  <si>
    <t>17-126-013</t>
  </si>
  <si>
    <t>89133018342</t>
  </si>
  <si>
    <t>SLAVONSKA 13</t>
  </si>
  <si>
    <t>Mate Vuković</t>
  </si>
  <si>
    <t>mailto:ured@os-plokite-st.skole.hr</t>
  </si>
  <si>
    <t>https://www.google.hr/maps/search/OSNOVNA+ŠKOLA+PLOKITE+SPLIT</t>
  </si>
  <si>
    <t>http://www.os-plokite-st.skole.hr/</t>
  </si>
  <si>
    <t>tajništvo  021/538-775</t>
  </si>
  <si>
    <t>17-126-014</t>
  </si>
  <si>
    <t>71870079580</t>
  </si>
  <si>
    <t>BENKOVAČKA 10</t>
  </si>
  <si>
    <t>Sanja Sinovčić</t>
  </si>
  <si>
    <t>mailto:ured@os-kman-kocunar-st.skole.hr</t>
  </si>
  <si>
    <t>https://www.google.hr/maps/search/Osnovna+škola+Kman-Kocunar+SPLIT</t>
  </si>
  <si>
    <t>centrala  021/502536, tajništvo  021/502-536, ostali  021/502495</t>
  </si>
  <si>
    <t>17-126-015</t>
  </si>
  <si>
    <t>21967469683</t>
  </si>
  <si>
    <t>BRUNA BUŠIĆA 6</t>
  </si>
  <si>
    <t>mailto:skola@os-split-tri-st.skole.hr</t>
  </si>
  <si>
    <t>https://www.google.hr/maps/search/OSNOVNA+ŠKOLA+SPLIT+3+SPLIT</t>
  </si>
  <si>
    <t>fax. 021 430392  021/430380, fax. 021 430391  021/430390</t>
  </si>
  <si>
    <t>17-126-016</t>
  </si>
  <si>
    <t>32187511702</t>
  </si>
  <si>
    <t>SARAJEVSKA 30</t>
  </si>
  <si>
    <t>Miljenko Bitanga</t>
  </si>
  <si>
    <t>https://www.google.hr/maps/search/Osnovna+škola+Ravne+njive+-+Neslanovac+Split+SPLIT</t>
  </si>
  <si>
    <t>tajništvo  021/367-963</t>
  </si>
  <si>
    <t>17-126-017</t>
  </si>
  <si>
    <t>67671410088</t>
  </si>
  <si>
    <t>PERIVOJ ANE ROJE 1</t>
  </si>
  <si>
    <t>Vlade Dragun</t>
  </si>
  <si>
    <t>mailto:ured@os-sucidar-st.skole.hr</t>
  </si>
  <si>
    <t>https://www.google.hr/maps/search/OSNOVNA+ŠKOLA+SUĆIDAR+SPLIT</t>
  </si>
  <si>
    <t>tajništvo  021/568-701</t>
  </si>
  <si>
    <t>17-126-018</t>
  </si>
  <si>
    <t>48863003021</t>
  </si>
  <si>
    <t>DOVERSKA 44</t>
  </si>
  <si>
    <t>Ines Budić</t>
  </si>
  <si>
    <t>mailto:ured@os-mertojak-st.skole.hr</t>
  </si>
  <si>
    <t>https://www.google.hr/maps/search/Osnovna+škola+Mertojak+SPLIT</t>
  </si>
  <si>
    <t>tajništvo  021/464-864</t>
  </si>
  <si>
    <t>17-126-019</t>
  </si>
  <si>
    <t>00791260897</t>
  </si>
  <si>
    <t>STEPINČEVA 12</t>
  </si>
  <si>
    <t>Davor Šimić</t>
  </si>
  <si>
    <t>mailto:ured@os-gripe-st.skole.hr</t>
  </si>
  <si>
    <t>http://www.os-gripe-st.skole.hr</t>
  </si>
  <si>
    <t>tajništvo  021535122, računovodstvo  021503433</t>
  </si>
  <si>
    <t>17-126-020</t>
  </si>
  <si>
    <t>16636040183</t>
  </si>
  <si>
    <t>MEJAŠI 20</t>
  </si>
  <si>
    <t>Josipa Banić</t>
  </si>
  <si>
    <t>mailto:ured@os-mejasi-st.skole.hr</t>
  </si>
  <si>
    <t>https://www.google.hr/maps/search/OSNOVNA+ŠKOLA+MEJAŠI+SPLIT</t>
  </si>
  <si>
    <t>http://www.os-mejasi-st.skole.hr</t>
  </si>
  <si>
    <t>tajništvo  021/430-000</t>
  </si>
  <si>
    <t>17-126-021</t>
  </si>
  <si>
    <t>73683394479</t>
  </si>
  <si>
    <t>TIJARDOVIĆEVA 30</t>
  </si>
  <si>
    <t>Mate Glavinović</t>
  </si>
  <si>
    <t>mailto:ured@os-pujanki-st.skole.hr</t>
  </si>
  <si>
    <t>https://www.google.hr/maps/search/OSNOVNA+ŠKOLA+PUJANKI+SPLIT</t>
  </si>
  <si>
    <t>tajništvo  021/689178</t>
  </si>
  <si>
    <t>17-126-022</t>
  </si>
  <si>
    <t>72625014173</t>
  </si>
  <si>
    <t>ŽRNOVNICA</t>
  </si>
  <si>
    <t>HRVATSKIH VELIKANA 41</t>
  </si>
  <si>
    <t>Matija Šitum</t>
  </si>
  <si>
    <t>mailto:ured@os-zrnovnica-st.skole.hr</t>
  </si>
  <si>
    <t>https://www.google.hr/maps/search/Osnovna+škola+ŽRNOVNICA+ŽRNOVNICA</t>
  </si>
  <si>
    <t>http://www.os-zrnovnica-st.skole.hr</t>
  </si>
  <si>
    <t>17-126-023</t>
  </si>
  <si>
    <t>40792454328</t>
  </si>
  <si>
    <t>SRINJINE</t>
  </si>
  <si>
    <t>BILAJE 1,SRINJINE</t>
  </si>
  <si>
    <t>Zrinka Mužinić-Bikić</t>
  </si>
  <si>
    <t>mailto:srinjine@os-srinjine.skole.hr</t>
  </si>
  <si>
    <t>https://www.google.hr/maps/search/OSNOVNA+ŠKOLA+SRINJINE+SRINJINE</t>
  </si>
  <si>
    <t>tajništvo  021/542-325</t>
  </si>
  <si>
    <t>17-126-024</t>
  </si>
  <si>
    <t>17637939161</t>
  </si>
  <si>
    <t>VRH VISOKE 32</t>
  </si>
  <si>
    <t>Natalija Radić</t>
  </si>
  <si>
    <t>mailto:visoka@os-visoka-st.skole.hr</t>
  </si>
  <si>
    <t>https://www.google.hr/maps/search/OSNOVNA+ŠKOLA+VISOKA+SPLIT</t>
  </si>
  <si>
    <t>centrala  021/476-158, tajništvo  021/476-158, računovodstvo  021/476-158</t>
  </si>
  <si>
    <t>17-126-027</t>
  </si>
  <si>
    <t>87172411947</t>
  </si>
  <si>
    <t>STOBREČ</t>
  </si>
  <si>
    <t>IVANKOVA 13</t>
  </si>
  <si>
    <t>Marina Baćak</t>
  </si>
  <si>
    <t>mailto:stobrec@os-stobrec.skole.hr</t>
  </si>
  <si>
    <t>https://www.google.hr/maps/search/OSNOVNA+ŠKOLA+STOBREČ+STOBREČ</t>
  </si>
  <si>
    <t>http://www.os-stobrec.skole.hr</t>
  </si>
  <si>
    <t>tajništvo  021/325-788, isti je broj fax-a  021 325-788</t>
  </si>
  <si>
    <t>17-126-028</t>
  </si>
  <si>
    <t>18770285511</t>
  </si>
  <si>
    <t>GOSPE OD KARMELA 1</t>
  </si>
  <si>
    <t>Bože Ujević</t>
  </si>
  <si>
    <t>mailto:ured@os-kamen-sine-st.skole.hr</t>
  </si>
  <si>
    <t>https://www.google.hr/maps/search/OSNOVNA+ŠKOLA+KAMEN-ŠINE+SPLIT</t>
  </si>
  <si>
    <t>tajništvo  021/325-722, ostali  021/326-729</t>
  </si>
  <si>
    <t>17-126-029</t>
  </si>
  <si>
    <t>14492243279</t>
  </si>
  <si>
    <t>SLATINE</t>
  </si>
  <si>
    <t>PUT LOVRETA 1</t>
  </si>
  <si>
    <t>Željka Ninčević</t>
  </si>
  <si>
    <t>mailto:ured@os-slatine.skole.hr</t>
  </si>
  <si>
    <t>https://www.google.hr/maps/search/OSNOVNA+ŠKOLA+SLATINE+SLATINE</t>
  </si>
  <si>
    <t>http://www.os-slatine.skole.hr/</t>
  </si>
  <si>
    <t>centrala  021/891-464, tajništvo  021/796-420</t>
  </si>
  <si>
    <t>17-126-032</t>
  </si>
  <si>
    <t>08752052179</t>
  </si>
  <si>
    <t>PAZDIGRADSKA 1</t>
  </si>
  <si>
    <t>Željko Jurin</t>
  </si>
  <si>
    <t>mailto:ured@os-znjan-st.skole.hr</t>
  </si>
  <si>
    <t>https://www.google.hr/maps/search/Osnovna+škola+Žnjan-Pazdigrad+SPLIT</t>
  </si>
  <si>
    <t>http://www.os-znjan-st.skole.hr/</t>
  </si>
  <si>
    <t xml:space="preserve">  021/587477</t>
  </si>
  <si>
    <t>17-126-033</t>
  </si>
  <si>
    <t>91941725029</t>
  </si>
  <si>
    <t>RENDIĆEVA 6</t>
  </si>
  <si>
    <t>Anja Jelaska</t>
  </si>
  <si>
    <t>mailto:info@cza-split.hr</t>
  </si>
  <si>
    <t>https://www.google.hr/maps/search/Centar+za+autizam+Split+SPLIT</t>
  </si>
  <si>
    <t xml:space="preserve">  021384135</t>
  </si>
  <si>
    <t>17-126-535</t>
  </si>
  <si>
    <t>00475993244</t>
  </si>
  <si>
    <t>BRUNE BUŠIĆA 30</t>
  </si>
  <si>
    <t>Snježana Čotić</t>
  </si>
  <si>
    <t>mailto:centar.juraj.bonaci@gmail.com</t>
  </si>
  <si>
    <t>https://www.google.hr/maps/search/Centar+za+odgoj+i+obrazovanje+JURAJ+BONAČI+SPLIT</t>
  </si>
  <si>
    <t>http://www.centar-juraj-bonaci.hr/</t>
  </si>
  <si>
    <t xml:space="preserve">  021530663</t>
  </si>
  <si>
    <t>22392556339</t>
  </si>
  <si>
    <t>RADNIČKA 2</t>
  </si>
  <si>
    <t>Željka Paleka</t>
  </si>
  <si>
    <t>mailto:slava.raskaj@st.t-com.hr</t>
  </si>
  <si>
    <t>https://www.google.hr/maps/search/Centar+za+odgoj+i+obrazovanje+SLAVA+RAŠKAJ+SPLIT</t>
  </si>
  <si>
    <t>http://www.centarslavaraskaj.hr/</t>
  </si>
  <si>
    <t>telefon centrala  021 541 660</t>
  </si>
  <si>
    <t>17-382-001</t>
  </si>
  <si>
    <t>56760116060</t>
  </si>
  <si>
    <t>SEGET</t>
  </si>
  <si>
    <t>SEGET DONJI</t>
  </si>
  <si>
    <t>HRVATSKIH ŽRTAVA 92</t>
  </si>
  <si>
    <t>Dominik Matković</t>
  </si>
  <si>
    <t>mailto:ured@os-kralja-zvonimira-st.skole.hr</t>
  </si>
  <si>
    <t>tajništvo  021/880-510</t>
  </si>
  <si>
    <t>17-443-001</t>
  </si>
  <si>
    <t>07911445229</t>
  </si>
  <si>
    <t>PODSTRANA</t>
  </si>
  <si>
    <t>STROŽANAC - PODSTRANA</t>
  </si>
  <si>
    <t>BLATO 1</t>
  </si>
  <si>
    <t>Žana Prižmić</t>
  </si>
  <si>
    <t>mailto:ured@os-strozanac-podstrana.skole.hr</t>
  </si>
  <si>
    <t>https://www.google.hr/maps/search/OSNOVNA+ŠKOLA+"Strožanac"+STROŽANAC - PODSTRANA</t>
  </si>
  <si>
    <t>tajništvo  021/333-298, centrala  021 333298</t>
  </si>
  <si>
    <t>17-444-001</t>
  </si>
  <si>
    <t>07098088078</t>
  </si>
  <si>
    <t>RUDINA 1</t>
  </si>
  <si>
    <t>Bartul Bakulić</t>
  </si>
  <si>
    <t>mailto:ured@os-bol.skole.hr</t>
  </si>
  <si>
    <t>https://www.google.hr/maps/search/Osnovna+škola+BOL+BOL</t>
  </si>
  <si>
    <t>http://www.os-bol.skole.hr</t>
  </si>
  <si>
    <t>tajništvo  021/635-103</t>
  </si>
  <si>
    <t>17-445-001</t>
  </si>
  <si>
    <t>24256103921</t>
  </si>
  <si>
    <t>TRG HRVATSKOG SKUPA 11</t>
  </si>
  <si>
    <t>Siniša Lučić Lavčević</t>
  </si>
  <si>
    <t>mailto:ured@os-pucisca.skole.hr</t>
  </si>
  <si>
    <t>https://www.google.hr/maps/search/Osnovna+škola+PUČIŠĆA+PUČIŠĆA</t>
  </si>
  <si>
    <t>tajništvo  021/633-105</t>
  </si>
  <si>
    <t>17-446-001</t>
  </si>
  <si>
    <t>55058540897</t>
  </si>
  <si>
    <t>POSTIRA</t>
  </si>
  <si>
    <t>PODJEŽICE</t>
  </si>
  <si>
    <t>Sanja Nejašmić</t>
  </si>
  <si>
    <t>https://www.google.hr/maps/search/Osnovna+škola+Vladimira+Nazora+POSTIRA</t>
  </si>
  <si>
    <t>tajnica grozdana radić  021/632-106</t>
  </si>
  <si>
    <t>17-447-001</t>
  </si>
  <si>
    <t>74956134053</t>
  </si>
  <si>
    <t>SELCA</t>
  </si>
  <si>
    <t>ŠETALIŠTE RAJKA ŠTAMBUKA 2</t>
  </si>
  <si>
    <t>Ivica Škrpaca</t>
  </si>
  <si>
    <t>https://www.google.hr/maps/search/Osnovna+škola+SELCA+SELCA</t>
  </si>
  <si>
    <t>centrala  021/622-055, tajništvo  021/622-055</t>
  </si>
  <si>
    <t>17-448-001</t>
  </si>
  <si>
    <t>05900773737</t>
  </si>
  <si>
    <t>MUĆ</t>
  </si>
  <si>
    <t>DONJI MUĆ</t>
  </si>
  <si>
    <t>DONJI MUĆ 218</t>
  </si>
  <si>
    <t>Lidija Zekan</t>
  </si>
  <si>
    <t>mailto:ured@os-kneza-branimira-donjimuc.skole.hr</t>
  </si>
  <si>
    <t>https://www.google.hr/maps/search/Osnovna+škola+Kneza+Branimira+DONJI MUĆ</t>
  </si>
  <si>
    <t>http://www.os-kneza-branimira-donjimuc.skole.hr/</t>
  </si>
  <si>
    <t>tajništvo  021/652-114</t>
  </si>
  <si>
    <t>17-448-002</t>
  </si>
  <si>
    <t>64160336277</t>
  </si>
  <si>
    <t>NEORIĆ</t>
  </si>
  <si>
    <t>NEORIĆ 43</t>
  </si>
  <si>
    <t>Nada Dundović</t>
  </si>
  <si>
    <t>mailto: neoric@os-neoric-sutina.skole.hr</t>
  </si>
  <si>
    <t>https://www.google.hr/maps/search/Osnovna+škola+Neorić-Sutina+NEORIĆ</t>
  </si>
  <si>
    <t>http://www. os-neoric-sutina.skole.hr</t>
  </si>
  <si>
    <t>tajništvo  021/666-108, pedagoginja  021/660-206</t>
  </si>
  <si>
    <t>17-448-003</t>
  </si>
  <si>
    <t>18033142864</t>
  </si>
  <si>
    <t>BRAČEVIĆ</t>
  </si>
  <si>
    <t>VRBA I 11</t>
  </si>
  <si>
    <t>Marin Vuletin</t>
  </si>
  <si>
    <t>mailto:ured@os-brace-radica-bracevic.skole.hr</t>
  </si>
  <si>
    <t>https://www.google.hr/maps/search/Osnovna+škola+BRAĆE+RADIĆA+BRAČEVIĆ</t>
  </si>
  <si>
    <t>tajništvo  021/810-174</t>
  </si>
  <si>
    <t>17-449-001</t>
  </si>
  <si>
    <t>97252661799</t>
  </si>
  <si>
    <t>DUGI RAT</t>
  </si>
  <si>
    <t>ĐAČKI PUT 10</t>
  </si>
  <si>
    <t>Živko Dropuljić</t>
  </si>
  <si>
    <t>mailto:ured@os-jesenice-dugirat.skole.hr</t>
  </si>
  <si>
    <t>https://www.google.hr/maps/search/OSNOVNA+ŠKOLA+JESENICE+DUGI RAT</t>
  </si>
  <si>
    <t>tajništvo  021/734-625</t>
  </si>
  <si>
    <t>17-450-001</t>
  </si>
  <si>
    <t>87159287163</t>
  </si>
  <si>
    <t>ŠOLTA</t>
  </si>
  <si>
    <t>GROHOTE</t>
  </si>
  <si>
    <t>PODKUĆA 28</t>
  </si>
  <si>
    <t>Mirela Mijić</t>
  </si>
  <si>
    <t>mailto:ured@os-grohote-solta.skole.hr</t>
  </si>
  <si>
    <t>https://www.google.hr/maps/search/OSNOVNA+ŠKOLA+GROHOTE+GROHOTE</t>
  </si>
  <si>
    <t>http://www.os-grohote-solta.skole.hr</t>
  </si>
  <si>
    <t>tajništvo  021/654-112</t>
  </si>
  <si>
    <t>17-451-001</t>
  </si>
  <si>
    <t>20686651535</t>
  </si>
  <si>
    <t>HRVACE</t>
  </si>
  <si>
    <t>HRVACE 225</t>
  </si>
  <si>
    <t>Zorka Buljac</t>
  </si>
  <si>
    <t>mailto:ossimunovic@skolahrvace.hr</t>
  </si>
  <si>
    <t>https://www.google.hr/maps/search/OSNOVNA+ŠKOLA+DINKA+ŠIMUNOVIĆA+HRVACE</t>
  </si>
  <si>
    <t>tajništvo  021/829-002</t>
  </si>
  <si>
    <t>17-452-001</t>
  </si>
  <si>
    <t>85097065793</t>
  </si>
  <si>
    <t>PODBABLJE</t>
  </si>
  <si>
    <t>KRIVODOL</t>
  </si>
  <si>
    <t>IVANA PAVLA II. 16</t>
  </si>
  <si>
    <t>Marijo Karin</t>
  </si>
  <si>
    <t>mailto:ured@os-tujevic-krivodol.skole.hr</t>
  </si>
  <si>
    <t>https://www.google.hr/maps/search/Osnovna+škola+TIN+UJEVIĆ+KRIVODOL</t>
  </si>
  <si>
    <t>tajništvo  021/670-177,   021 635 038</t>
  </si>
  <si>
    <t>17-453-001</t>
  </si>
  <si>
    <t>09596730851</t>
  </si>
  <si>
    <t>CISTA PROVO</t>
  </si>
  <si>
    <t>CISTA VELIKA</t>
  </si>
  <si>
    <t>CESTA DR.FRANJE TUĐMANA 60 21244 CISTA VELIKA</t>
  </si>
  <si>
    <t>Ivan Pleić</t>
  </si>
  <si>
    <t>mailto:ured@os-igkovacica-cistavelika.skole.hr</t>
  </si>
  <si>
    <t>https://www.google.hr/maps/search/Osnovna+škola+Ivana+Gorana+Kovačića+CISTA VELIKA</t>
  </si>
  <si>
    <t>http://www.os-igkovacica-cistavelika.skole.hr</t>
  </si>
  <si>
    <t>tajništvo  021/726-155</t>
  </si>
  <si>
    <t>17-453-002</t>
  </si>
  <si>
    <t>69649940088</t>
  </si>
  <si>
    <t>ARŽANO</t>
  </si>
  <si>
    <t>ULICA PETRA ŽAJE 2</t>
  </si>
  <si>
    <t>Frano Bilić-Prcić</t>
  </si>
  <si>
    <t>mailto:ured@os-jjovica.skole.hr</t>
  </si>
  <si>
    <t>https://www.google.hr/maps/search/Osnovna+škola+Josipa+Jovića+ARŽANO</t>
  </si>
  <si>
    <t>http://www.os-jjovica.skole.hr</t>
  </si>
  <si>
    <t>tajništvo  021/724-008</t>
  </si>
  <si>
    <t>17-454-001</t>
  </si>
  <si>
    <t>05749594766</t>
  </si>
  <si>
    <t>LOVREĆ</t>
  </si>
  <si>
    <t>DR. MATE ŠIMUNDIĆA 10</t>
  </si>
  <si>
    <t>Ante Livajić</t>
  </si>
  <si>
    <t>mailto:marica.luetic@skole.hr</t>
  </si>
  <si>
    <t>https://www.google.hr/maps/search/OSNOVNA+ŠKOLA+SILVIJA+STRAHIMIRA+KRANJČEVIĆA+LOVREĆ+LOVREĆ</t>
  </si>
  <si>
    <t>telefon - tajništvo  021/723-089</t>
  </si>
  <si>
    <t>17-454-002</t>
  </si>
  <si>
    <t>51194986184</t>
  </si>
  <si>
    <t>STUDENCI</t>
  </si>
  <si>
    <t>PUT ŠKOLE 15.</t>
  </si>
  <si>
    <t>Ante Češljar</t>
  </si>
  <si>
    <t>mailto:studenci@os-studenci.skole.hr</t>
  </si>
  <si>
    <t>https://www.google.hr/maps/search/Osnovna+škola+STUDENCI+STUDENCI</t>
  </si>
  <si>
    <t>http://www.os-studenci.skole.hr</t>
  </si>
  <si>
    <t>tajništvo  021/670-178</t>
  </si>
  <si>
    <t>17-455-001</t>
  </si>
  <si>
    <t>77953333622</t>
  </si>
  <si>
    <t>PROLOŽAC</t>
  </si>
  <si>
    <t>DONJI PROLOŽAC</t>
  </si>
  <si>
    <t>TRG FRANJE TUĐMANA 6</t>
  </si>
  <si>
    <t>Krešimir Bajić</t>
  </si>
  <si>
    <t>mailto:prolozac@os-ileko-prolozac.skole.hr</t>
  </si>
  <si>
    <t>https://www.google.hr/maps/search/OSNOVNA+ŠKOLA+IVAN+LEKO+DONJI PROLOŽAC</t>
  </si>
  <si>
    <t>http://www.os-ileko-prolozac.skole.hr/</t>
  </si>
  <si>
    <t>tajništvo  021/846-081</t>
  </si>
  <si>
    <t>17-456-002</t>
  </si>
  <si>
    <t>33906560969</t>
  </si>
  <si>
    <t>RUNOVIĆI</t>
  </si>
  <si>
    <t>RUNOVIĆ</t>
  </si>
  <si>
    <t>RUNOVIĆ 211</t>
  </si>
  <si>
    <t>Marija Biočić</t>
  </si>
  <si>
    <t>mailto:skola@os-runovic.skole.hr</t>
  </si>
  <si>
    <t>https://www.google.hr/maps/search/OSNOVNA+ŠKOLA+RUNOVIĆ+RUNOVIĆ</t>
  </si>
  <si>
    <t>tajništvo  021/849-088</t>
  </si>
  <si>
    <t>17-457-001</t>
  </si>
  <si>
    <t>42714439711</t>
  </si>
  <si>
    <t>JELSA</t>
  </si>
  <si>
    <t>JELSA 161</t>
  </si>
  <si>
    <t>mailto:ured@os-jelsa.skole.hr</t>
  </si>
  <si>
    <t>https://www.google.hr/maps/search/Osnovna+škola+JELSA+JELSA</t>
  </si>
  <si>
    <t>tajništvo  021/761-030</t>
  </si>
  <si>
    <t>17-458-001</t>
  </si>
  <si>
    <t>81578529569</t>
  </si>
  <si>
    <t>SUĆURAJ</t>
  </si>
  <si>
    <t>TRG PARK 5</t>
  </si>
  <si>
    <t>Tina Mihaljević</t>
  </si>
  <si>
    <t>mailto:ured@os-aandjelinovic-sucuraj.skole.hr</t>
  </si>
  <si>
    <t>https://www.google.hr/maps/search/Osnovna+škola+ANTE+ANĐELINOVIĆ+SUĆURAJ</t>
  </si>
  <si>
    <t xml:space="preserve">  021 773 322</t>
  </si>
  <si>
    <t>17-459-003</t>
  </si>
  <si>
    <t>08246890048</t>
  </si>
  <si>
    <t>PRIMORSKI DOLAC</t>
  </si>
  <si>
    <t>VRŽINE 185</t>
  </si>
  <si>
    <t>Mila Mišković</t>
  </si>
  <si>
    <t>mailto:ured@os-primorski-dolac.skole.hr</t>
  </si>
  <si>
    <t>https://www.google.hr/maps/search/Osnovna+škola+Primorski+Dolac+PRIMORSKI DOLAC</t>
  </si>
  <si>
    <t>http://www.os-primorski-dolac.skole.hr</t>
  </si>
  <si>
    <t>tajništvo  021/899-129</t>
  </si>
  <si>
    <t>17-460-001</t>
  </si>
  <si>
    <t>91166848031</t>
  </si>
  <si>
    <t>PODGORA</t>
  </si>
  <si>
    <t>PRILAZ VIDA MIHOTIĆA 1</t>
  </si>
  <si>
    <t>Jakov Batinović</t>
  </si>
  <si>
    <t>mailto:os-podgora@os-mpavlinovica-podgora.skole.hr</t>
  </si>
  <si>
    <t>https://www.google.hr/maps/search/Osnovna+škola+Don+Mihovila+Pavlinovića+PODGORA</t>
  </si>
  <si>
    <t>http://www.os-mpavlinovica-podgora.skole.hr/</t>
  </si>
  <si>
    <t>tajništvo  021/625-393, pedagog  021/603-941</t>
  </si>
  <si>
    <t>17-461-001</t>
  </si>
  <si>
    <t>90628669006</t>
  </si>
  <si>
    <t>GRADAC</t>
  </si>
  <si>
    <t>ULICA KRALJA TOMISLAVA 2</t>
  </si>
  <si>
    <t>Koni Bulfon</t>
  </si>
  <si>
    <t>mailto:ured@os-gradac.skole.hr</t>
  </si>
  <si>
    <t>https://www.google.hr/maps/search/Osnovna+škola+GRADAC+GRADAC</t>
  </si>
  <si>
    <t>centrala  021/697-553, 021/697-700</t>
  </si>
  <si>
    <t>17-462-001</t>
  </si>
  <si>
    <t>56851068711</t>
  </si>
  <si>
    <t>BRELA</t>
  </si>
  <si>
    <t>SVETOG JURJA 1</t>
  </si>
  <si>
    <t>Ivana Ravlić</t>
  </si>
  <si>
    <t>mailto:ured@os-drftudjmana-brela.skole.hr</t>
  </si>
  <si>
    <t>https://www.google.hr/maps/search/Osnovna+škola+dr.+Franje+Tuđmana+Brela+BRELA</t>
  </si>
  <si>
    <t>http://www.os-drftudjmana-brela.skole.hr</t>
  </si>
  <si>
    <t>tajništvo  021/618-482, pedagog  021/678-291</t>
  </si>
  <si>
    <t>17-463-001</t>
  </si>
  <si>
    <t>58427483649</t>
  </si>
  <si>
    <t>BAŠKA VODA</t>
  </si>
  <si>
    <t>PODSPILINE 2</t>
  </si>
  <si>
    <t>Matko Granić</t>
  </si>
  <si>
    <t>mailto:ured@os-bgmestra-baskavoda.skole.hr</t>
  </si>
  <si>
    <t>https://www.google.hr/maps/search/OSNOVNA+ŠKOLA+BARIŠE+GRANIĆA+MEŠTRA+BAŠKA VODA</t>
  </si>
  <si>
    <t>tajništvo  021/620-744</t>
  </si>
  <si>
    <t>17-464-001</t>
  </si>
  <si>
    <t>78856986826</t>
  </si>
  <si>
    <t>MARINA</t>
  </si>
  <si>
    <t>DON FRANE MACANOVIĆA 1</t>
  </si>
  <si>
    <t>Mirko Matijaš</t>
  </si>
  <si>
    <t>mailto:ured@os-iduknovic-marina.skole.hr</t>
  </si>
  <si>
    <t>https://www.google.hr/maps/search/OSNOVNA+ŠKOLA+IVAN+DUKNOVIĆ+MARINA</t>
  </si>
  <si>
    <t>centrala  021/798-120, tajništvo  021/798-120</t>
  </si>
  <si>
    <t>17-465-001</t>
  </si>
  <si>
    <t>42095587809</t>
  </si>
  <si>
    <t>HRVATSKIH BRANITELJA 26</t>
  </si>
  <si>
    <t>Miroslav Jukić</t>
  </si>
  <si>
    <t>mailto:ured@os-kamesnica-otok.skole.hr</t>
  </si>
  <si>
    <t>https://www.google.hr/maps/search/Osnovna+škola+KAMEŠNICA+OTOK</t>
  </si>
  <si>
    <t>http://www.skola-kamesnica.hr</t>
  </si>
  <si>
    <t>centrala  021/834-417, tajništvo  021/834-417</t>
  </si>
  <si>
    <t>17-465-002</t>
  </si>
  <si>
    <t>67272246049</t>
  </si>
  <si>
    <t>OBROVAC SINJSKI</t>
  </si>
  <si>
    <t>OBROVAC SINJSKI 242/C</t>
  </si>
  <si>
    <t>Tomislav Budimir</t>
  </si>
  <si>
    <t>mailto:os-han@os-imazuranica-obrovacsinjski.skole.hr</t>
  </si>
  <si>
    <t>https://www.google.hr/maps/search/OSNOVNA+ŠKOLA+IVANA+MAŽURANIĆA+OBROVAC SINJSKI</t>
  </si>
  <si>
    <t>http://www.osim.hr</t>
  </si>
  <si>
    <t>17-466-001</t>
  </si>
  <si>
    <t>51242050277</t>
  </si>
  <si>
    <t>DICMO</t>
  </si>
  <si>
    <t>KRAJ</t>
  </si>
  <si>
    <t>Dajana Maretić</t>
  </si>
  <si>
    <t>centrala  021/837-300, tajništvo  021/837-300</t>
  </si>
  <si>
    <t>17-467-001</t>
  </si>
  <si>
    <t>62792690295</t>
  </si>
  <si>
    <t>KLIS</t>
  </si>
  <si>
    <t>PUT SVETOG ANTE 30</t>
  </si>
  <si>
    <t>Neven Tešija</t>
  </si>
  <si>
    <t>mailto:ured@os-pkruzica-klis.skole.hr</t>
  </si>
  <si>
    <t>https://www.google.hr/maps/search/Osnovna+škola+Petra+Kružića+Klis+KLIS</t>
  </si>
  <si>
    <t>http://www.os-pkruzica-klis.skole.hr</t>
  </si>
  <si>
    <t>tajništvo  021/240-006</t>
  </si>
  <si>
    <t>17-467-002</t>
  </si>
  <si>
    <t>54835656496</t>
  </si>
  <si>
    <t>DUGOPOLJE</t>
  </si>
  <si>
    <t>STEPINČEVA 4</t>
  </si>
  <si>
    <t>Željko Šparmajer</t>
  </si>
  <si>
    <t>mailto:dugopolje@os-dugopolje.skole.hr</t>
  </si>
  <si>
    <t>https://www.google.hr/maps/search/Osnovna+škola+DUGOPOLJE+DUGOPOLJE</t>
  </si>
  <si>
    <t>tajništvo  021/655-102</t>
  </si>
  <si>
    <t>17-468-001</t>
  </si>
  <si>
    <t>04434620094</t>
  </si>
  <si>
    <t>PORAT 25</t>
  </si>
  <si>
    <t>Dubravka Menjak</t>
  </si>
  <si>
    <t>mailto:ured@os-supetar.skole.hr</t>
  </si>
  <si>
    <t>https://www.google.hr/maps/search/Osnovna+škola+Supetar+SUPETAR</t>
  </si>
  <si>
    <t>http://www.os-supetar.skole.hr/</t>
  </si>
  <si>
    <t>17-469-001</t>
  </si>
  <si>
    <t>54207333902</t>
  </si>
  <si>
    <t>MILNA</t>
  </si>
  <si>
    <t>ŽALO 15</t>
  </si>
  <si>
    <t>Milka Restović</t>
  </si>
  <si>
    <t>mailto:tajnistvo@os-milna.skole.hr</t>
  </si>
  <si>
    <t>https://www.google.hr/maps/search/Osnovna+škola+MILNA+MILNA</t>
  </si>
  <si>
    <t>http://www.1</t>
  </si>
  <si>
    <t>17-470-001</t>
  </si>
  <si>
    <t>76595188937</t>
  </si>
  <si>
    <t>STARI GRAD</t>
  </si>
  <si>
    <t>Jasminka Pakušić</t>
  </si>
  <si>
    <t>mailto:skola@os-phektorovica-starigrad.skole.hr</t>
  </si>
  <si>
    <t>https://www.google.hr/maps/search/Osnovna+škola+PETRA+HEKTOROVIĆA+Stari+Grad+STARI GRAD</t>
  </si>
  <si>
    <t>17-471-001</t>
  </si>
  <si>
    <t>19270215513</t>
  </si>
  <si>
    <t>ŠESTANOVAC</t>
  </si>
  <si>
    <t>DR. FRANJE TUĐMANA 40</t>
  </si>
  <si>
    <t>Nada Utrobičić</t>
  </si>
  <si>
    <t>mailto:ured@os-kbalic-sestanovac.skole.hr</t>
  </si>
  <si>
    <t>https://www.google.hr/maps/search/OSNOVNA+ŠKOLA+DR.+FRA+KARLO+BALIĆ+ŠESTANOVAC</t>
  </si>
  <si>
    <t>tajništvo  021/721-174</t>
  </si>
  <si>
    <t>17-473-001</t>
  </si>
  <si>
    <t>90202453567</t>
  </si>
  <si>
    <t>POLJIČKE REPUBLIKE 18</t>
  </si>
  <si>
    <t>Davor Hrgović</t>
  </si>
  <si>
    <t>mailto:ravnatelj@os-trilj.skole.hr</t>
  </si>
  <si>
    <t>https://www.google.hr/maps/search/Osnovna+škola+Trilj+TRILJ</t>
  </si>
  <si>
    <t>http://www.os-trilj.skole.hr</t>
  </si>
  <si>
    <t>tajništvo  021/831 014, računovodstvo  021/660 084, pedagog  021/660 717, logoped  021/ 660 085, psiholog  021/660 718</t>
  </si>
  <si>
    <t>17-474-001</t>
  </si>
  <si>
    <t>64625658569</t>
  </si>
  <si>
    <t>VRLIKA</t>
  </si>
  <si>
    <t>TRG DR. FRANJE TUĐMANA 6</t>
  </si>
  <si>
    <t>Mirjana Vodanović Mandarić</t>
  </si>
  <si>
    <t>mailto:ured@os-mbegovica-vrlika.skole.hr</t>
  </si>
  <si>
    <t>https://www.google.hr/maps/search/OSNOVNA+ŠKOLA+MILANA+BEGOVIĆA+VRLIKA</t>
  </si>
  <si>
    <t>http://www.os-mbegovica-vrlika.skole.hr/</t>
  </si>
  <si>
    <t>škola  021/827-259</t>
  </si>
  <si>
    <t>17-475-001</t>
  </si>
  <si>
    <t>64984439557</t>
  </si>
  <si>
    <t>KOMIŽA</t>
  </si>
  <si>
    <t>ŠKOLSKA 11</t>
  </si>
  <si>
    <t>Melita Mardešić</t>
  </si>
  <si>
    <t>mailto:ured@os-komiza.skole.hr</t>
  </si>
  <si>
    <t>https://www.google.hr/maps/search/Osnovna+škola+Komiža+KOMIŽA</t>
  </si>
  <si>
    <t>http://www.os-komiza.skole.hr</t>
  </si>
  <si>
    <t>tajništvo  021/713-146</t>
  </si>
  <si>
    <t>17-477-001</t>
  </si>
  <si>
    <t>08904126856</t>
  </si>
  <si>
    <t>ZAGVOZD</t>
  </si>
  <si>
    <t>TRG ZABIOKOVSKIH JUNAKA DOMOVINSKOG RATA 4</t>
  </si>
  <si>
    <t>Tonći Vuksan</t>
  </si>
  <si>
    <t>mailto:ravnatelj@os-zagvozd.skole.hr</t>
  </si>
  <si>
    <t>https://www.google.hr/maps/search/Osnovna+škola+Zagvozd+ZAGVOZD</t>
  </si>
  <si>
    <t>http://www.os-zagvozd.skole.hr/</t>
  </si>
  <si>
    <t>tajništvo  021/847-015</t>
  </si>
  <si>
    <t>17-528-001</t>
  </si>
  <si>
    <t>20595920000</t>
  </si>
  <si>
    <t>ZMIJAVCI</t>
  </si>
  <si>
    <t>DR. FRANJE TUĐMANA 189</t>
  </si>
  <si>
    <t>mailto:ured@os-zmijavci.skole.hr</t>
  </si>
  <si>
    <t>https://www.google.hr/maps/search/OSNOVNA+ŠKOLA+ZMIJAVCI+ZMIJAVCI</t>
  </si>
  <si>
    <t>http://www.os-zmijavci.skole.hr</t>
  </si>
  <si>
    <t>tajništvo  021/840-670</t>
  </si>
  <si>
    <t>17-593-001</t>
  </si>
  <si>
    <t>73463672485</t>
  </si>
  <si>
    <t>TUČEPI</t>
  </si>
  <si>
    <t>KRAJ 17</t>
  </si>
  <si>
    <t>mailto:os-tucepi@os-tucepi.skole.hr</t>
  </si>
  <si>
    <t>https://www.google.hr/maps/search/Osnovna+škola+Tučepi+TUČEPI</t>
  </si>
  <si>
    <t>centrala  021/623-150, tajništvo  021/623-150</t>
  </si>
  <si>
    <t>ISTARSKA</t>
  </si>
  <si>
    <t>18-006-001</t>
  </si>
  <si>
    <t>75498468638</t>
  </si>
  <si>
    <t>ŠKOLSKI BRIJEG 2</t>
  </si>
  <si>
    <t>Dražen Hinek</t>
  </si>
  <si>
    <t>mailto:ured@os-mbalote-buje.skole.hr</t>
  </si>
  <si>
    <t>https://www.google.hr/maps/search/Osnovna+škola+-+Scuola+elementare+Mate+Balote+Buje+-+Buie+BUJE</t>
  </si>
  <si>
    <t>http://www.os-mbalote-buje.skole.hr</t>
  </si>
  <si>
    <t>centrala  052/772-138, tajništvo  052/772-138, računovodstvo  052/772-009</t>
  </si>
  <si>
    <t>18-006-002</t>
  </si>
  <si>
    <t>02043590650</t>
  </si>
  <si>
    <t>ŠKOLSKI BRIJEG 3</t>
  </si>
  <si>
    <t>mailto:ured@os-talijanska-buje.skole.hr</t>
  </si>
  <si>
    <t>https://www.google.hr/maps/search/Talijanska+osnovna+škola+Scuola+elementare+italiana+"Edmondo+De+Amicis"+Buje+Buie+BUJE</t>
  </si>
  <si>
    <t>http://www.os-talijanska-buje.skole.hr/</t>
  </si>
  <si>
    <t>centrala  052/772-061, tajništvo  052/772-061</t>
  </si>
  <si>
    <t>18-007-001</t>
  </si>
  <si>
    <t>88886840492</t>
  </si>
  <si>
    <t>II. ISTARSKE BRIGADE 18</t>
  </si>
  <si>
    <t>Jadranka Bartolić Muzica</t>
  </si>
  <si>
    <t>mailto:ured@os-vgrzalja-buzet.skole.hr</t>
  </si>
  <si>
    <t>https://www.google.hr/maps/search/Osnovna+škola+"VAZMOSLAV+GRŽALJA"+BUZET</t>
  </si>
  <si>
    <t>tajništvo  052/662-856, računovodstvo  052/ 662-643</t>
  </si>
  <si>
    <t>18-044-001</t>
  </si>
  <si>
    <t>70312178512</t>
  </si>
  <si>
    <t>ZELENICE 4</t>
  </si>
  <si>
    <t>Edi Juričić</t>
  </si>
  <si>
    <t>mailto:ured@os-mvlacica-labin.skole.hr</t>
  </si>
  <si>
    <t>https://www.google.hr/maps/search/Osnovna+škola+Matije+Vlačića+LABIN</t>
  </si>
  <si>
    <t>http://www.os-labin-001.skole.t-com.hr</t>
  </si>
  <si>
    <t>centrala  052/855-488, tajništvo  052/855-488</t>
  </si>
  <si>
    <t>18-044-002</t>
  </si>
  <si>
    <t>61381578764</t>
  </si>
  <si>
    <t>RUDARSKA 9</t>
  </si>
  <si>
    <t>Miro Alilović</t>
  </si>
  <si>
    <t>mailto:ured@os-ilribar-labin.skole.hr</t>
  </si>
  <si>
    <t>https://www.google.hr/maps/search/Osnovna+škola+Ivo+Lola+Ribar+Labin+LABIN</t>
  </si>
  <si>
    <t>http://www.os-ilribar-labin.skole.hr</t>
  </si>
  <si>
    <t>centrala  052/855-406, tajništvo  052/855-406, računovodstvo  052/853-354</t>
  </si>
  <si>
    <t>18-044-003</t>
  </si>
  <si>
    <t>52329630528</t>
  </si>
  <si>
    <t>ŠĆIRI 3</t>
  </si>
  <si>
    <t>Martina Herceg</t>
  </si>
  <si>
    <t>mailto:ured@centar-licefaraguna-labin.skole.hr</t>
  </si>
  <si>
    <t>https://www.google.hr/maps/search/Centar+Liče+Faraguna+LABIN</t>
  </si>
  <si>
    <t>centrala  052/856-468, tajništvo  052/856-468</t>
  </si>
  <si>
    <t>18-065-001</t>
  </si>
  <si>
    <t>39968504705</t>
  </si>
  <si>
    <t>ŠETALIŠTE PAZINSKE GIMNAZIJE 9</t>
  </si>
  <si>
    <t>Zdenka Turkalj-Čohilj</t>
  </si>
  <si>
    <t>mailto:ured@os-vnazora-pazin.skole.hr</t>
  </si>
  <si>
    <t>https://www.google.hr/maps/search/OSNOVNA+ŠKOLA+VLADIMIRA+NAZORA+PAZIN+PAZIN</t>
  </si>
  <si>
    <t>http://www.os-vnazora-pazin.skole.hr</t>
  </si>
  <si>
    <t>centrala  052/624-121, 624-429, tajništvo  052/624-134, 052/624-121</t>
  </si>
  <si>
    <t>18-068-001</t>
  </si>
  <si>
    <t>13633271521</t>
  </si>
  <si>
    <t>KARLA HUGUESA 7</t>
  </si>
  <si>
    <t>mailto:ured@os-porec.skole.hr</t>
  </si>
  <si>
    <t>https://www.google.hr/maps/search/OSNOVNA+ŠKOLA+POREČ+POREČ</t>
  </si>
  <si>
    <t>centrala  052/432-355, tajništvo  052/431-712</t>
  </si>
  <si>
    <t>18-068-002</t>
  </si>
  <si>
    <t>19604931364</t>
  </si>
  <si>
    <t>Tar-Vabriga</t>
  </si>
  <si>
    <t>TAR</t>
  </si>
  <si>
    <t>ISTARSKA  21</t>
  </si>
  <si>
    <t>Andrea Baksa</t>
  </si>
  <si>
    <t>mailto:ured@os-tar.skole.hr</t>
  </si>
  <si>
    <t>https://www.google.hr/maps/search/Osnovna+škola+Tar+-+Vabriga+-+Scuola+elementare+Torre+-+Abrega+TAR</t>
  </si>
  <si>
    <t>http://www.os-tar.skole.hr/</t>
  </si>
  <si>
    <t>centrala  052/443-161, tajništvo  052/443-161, tajnik/fax.  052/443-746, zbornica  052/463-145, škola vabriga  052/443-642</t>
  </si>
  <si>
    <t>18-068-004</t>
  </si>
  <si>
    <t>66998506690</t>
  </si>
  <si>
    <t>MATKA LAGINJE 6</t>
  </si>
  <si>
    <t>Ester Zarli</t>
  </si>
  <si>
    <t>mailto:ured@os-talijanska-bparentin-porec.skole.hr</t>
  </si>
  <si>
    <t>https://www.google.hr/maps/search/Talijanska+osnovna+škola+-+Scuola+elementare+italiana+Bernardo+Parentin+Poreč+-+Parenzo+POREČ</t>
  </si>
  <si>
    <t>http://www.os-talijanska-bparentin-porec.skole.hr/</t>
  </si>
  <si>
    <t>18-068-006</t>
  </si>
  <si>
    <t>76876440716</t>
  </si>
  <si>
    <t>ROVINJSKA ULICA BROJ 12</t>
  </si>
  <si>
    <t>mailto:ured@os-finida-porec.skole.hr</t>
  </si>
  <si>
    <t>https://www.google.hr/maps/search/OSNOVNA+ŠKOLA+FINIDA+POREČ</t>
  </si>
  <si>
    <t>18-069-001</t>
  </si>
  <si>
    <t>09289678022</t>
  </si>
  <si>
    <t>43. ISTARSKE DIVIZIJE 5</t>
  </si>
  <si>
    <t>Alma Tomljanović</t>
  </si>
  <si>
    <t>mailto:os-sijana.pu@skole.hr</t>
  </si>
  <si>
    <t>https://www.google.hr/maps/search/OSNOVNA+ŠKOLA+ŠIJANA+PULA+PULA</t>
  </si>
  <si>
    <t>tajništvo  052/500-301, pedagog-psiholog  052/214-305, računovodstvo  052/ 382020</t>
  </si>
  <si>
    <t>18-069-002</t>
  </si>
  <si>
    <t>98035155454</t>
  </si>
  <si>
    <t>BRIJUNSKA 5</t>
  </si>
  <si>
    <t>mailto:ured@os-stoja-pu.skole.hr</t>
  </si>
  <si>
    <t>https://www.google.hr/maps/search/Osnovna+škola+Stoja+PULA</t>
  </si>
  <si>
    <t>računovodstvo  052/382-174, kuhinja  052/382-175</t>
  </si>
  <si>
    <t>18-069-003</t>
  </si>
  <si>
    <t>88890785871</t>
  </si>
  <si>
    <t>DANTEOV TRG 2</t>
  </si>
  <si>
    <t>Loreta Ribarić</t>
  </si>
  <si>
    <t>mailto:ured@os-centar-pu.skole.hr</t>
  </si>
  <si>
    <t>https://www.google.hr/maps/search/Osnovna+škola+Centar+PULA</t>
  </si>
  <si>
    <t>tajništvo  052/222-248</t>
  </si>
  <si>
    <t>18-069-004</t>
  </si>
  <si>
    <t>09264142870</t>
  </si>
  <si>
    <t>SANTORIOVA 1</t>
  </si>
  <si>
    <t>Susanna Cerlon</t>
  </si>
  <si>
    <t>mailto:martinuzzi@os-giuseppina-martinuzzi-pu.skole.hr</t>
  </si>
  <si>
    <t>https://www.google.hr/maps/search/Osnovna+škola+-++Scuola+elementare+Giuseppina+Martinuzzi+Pula-Pola+PULA</t>
  </si>
  <si>
    <t>centrala  052/543-388, tajništvo  052/543-388, ostali  052/540-020</t>
  </si>
  <si>
    <t>18-069-005</t>
  </si>
  <si>
    <t>69131339398</t>
  </si>
  <si>
    <t>POLJANA SV. MARTINA 6</t>
  </si>
  <si>
    <t>Kristijan Cinkopan</t>
  </si>
  <si>
    <t>mailto:ured@os-tperuska-pu.skole.hr</t>
  </si>
  <si>
    <t>https://www.google.hr/maps/search/OSNOVNA+ŠKOLA+TONE+PERUŠKA+PULA+PULA</t>
  </si>
  <si>
    <t>tajnik  052/540-532</t>
  </si>
  <si>
    <t>18-069-006</t>
  </si>
  <si>
    <t>69922596943</t>
  </si>
  <si>
    <t>RIMSKE CENTURIJACIJE 29</t>
  </si>
  <si>
    <t>Nada Crnković</t>
  </si>
  <si>
    <t>mailto:ured@os-kastanjer-pu.skole.hr</t>
  </si>
  <si>
    <t>https://www.google.hr/maps/search/OSNOVNA+ŠKOLA+KAŠTANJER+PULA+PULA</t>
  </si>
  <si>
    <t>centrala  052/543-792, 543-958, tajništvo  052/543-792 (2), ostali  052/381-644, 382-022</t>
  </si>
  <si>
    <t>18-069-007</t>
  </si>
  <si>
    <t>25275875455</t>
  </si>
  <si>
    <t>VLADIMIRA NAZORA 49</t>
  </si>
  <si>
    <t>mailto:ured@os-vidikovac-pu.skole.hr</t>
  </si>
  <si>
    <t>https://www.google.hr/maps/search/OSNOVNA+ŠKOLA+VIDIKOVAC+PULA</t>
  </si>
  <si>
    <t>http://www.os-vidikovac-pu.skole.hr</t>
  </si>
  <si>
    <t>centrala  052/211-797, tajništvo  052/211-797, računovodstvo  052/380-399, pedagoginja  052-382-177, psiholog  052-555-566</t>
  </si>
  <si>
    <t>18-069-008</t>
  </si>
  <si>
    <t>14267928873</t>
  </si>
  <si>
    <t>USPON RUĐERA BOŠKOVIĆA 24</t>
  </si>
  <si>
    <t>Branka Sironić</t>
  </si>
  <si>
    <t>mailto:ured@os-mzaro-pu.skole.hr</t>
  </si>
  <si>
    <t>https://www.google.hr/maps/search/Osnovna+škola+Monte+Zaro+PULA</t>
  </si>
  <si>
    <t>http://www./os-mzaro-pu.skole.hr</t>
  </si>
  <si>
    <t>stručna služba  052/381-233, tajništvo  052 211-490, voditelj računovodstva  052/217-048</t>
  </si>
  <si>
    <t>18-069-009</t>
  </si>
  <si>
    <t>85575275026</t>
  </si>
  <si>
    <t>BANOVČEVA 27</t>
  </si>
  <si>
    <t>Anita Mokorić Brščić</t>
  </si>
  <si>
    <t>mailto:ured@os-veruda-pu.skole.hr</t>
  </si>
  <si>
    <t>https://www.google.hr/maps/search/OSNOVNA+ŠKOLA+VERUDA+PULA+PULA</t>
  </si>
  <si>
    <t>centrala  052/544 410, tajništvo  052/223-895</t>
  </si>
  <si>
    <t>18-069-010</t>
  </si>
  <si>
    <t>53984895022</t>
  </si>
  <si>
    <t>JOSIPA ZAHTILE 1</t>
  </si>
  <si>
    <t>mailto:ured@os-veli-vrh-pu.skole.hr</t>
  </si>
  <si>
    <t>https://www.google.hr/maps/search/Osnovna+škola+Veli+Vrh+Pula+PULA</t>
  </si>
  <si>
    <t>http://www.os-veli-vrh-pu.skole.hr</t>
  </si>
  <si>
    <t>centrala  052/380848, tajništvo  052/380848</t>
  </si>
  <si>
    <t>95685921387</t>
  </si>
  <si>
    <t>ROVINJSKA 6</t>
  </si>
  <si>
    <t>Višnja Popović</t>
  </si>
  <si>
    <t>mailto:ured@ss-odgoj-obrazovanje-pu.skole.hr</t>
  </si>
  <si>
    <t>https://www.google.hr/maps/search/Škola+za+odgoj+i+obrazovanje+-+Pula+PULA</t>
  </si>
  <si>
    <t>http://www.ss-odgoj-obrazovanje-pu.skole.hr/</t>
  </si>
  <si>
    <t>tajništvo  052/ 212-339</t>
  </si>
  <si>
    <t>18-072-001</t>
  </si>
  <si>
    <t>80903194137</t>
  </si>
  <si>
    <t>OMLADINSKA 20</t>
  </si>
  <si>
    <t>Tiziana Zovich Stanić</t>
  </si>
  <si>
    <t>mailto:ured@os-talijanska-bbenussi-rovinj.skole.hr</t>
  </si>
  <si>
    <t>https://www.google.hr/maps/search/Talijanska+osnovna+škola+-+Scuola+elementare+italiana+"Bernardo+Benussi"+Rovinj+-+Rovigno+ROVINJ</t>
  </si>
  <si>
    <t>tajništvo  052/813-131, računovodstvo  052/816-040</t>
  </si>
  <si>
    <t>18-072-002</t>
  </si>
  <si>
    <t>10372585831</t>
  </si>
  <si>
    <t>EDMONDA DE AMICISA 31</t>
  </si>
  <si>
    <t>Bojan Burić</t>
  </si>
  <si>
    <t>mailto:ured@os-vnazora-rovinj.skole.hr</t>
  </si>
  <si>
    <t>https://www.google.hr/maps/search/Osnovna+škola+Vladimira+Nazora+-+Scuola+elementare+"Vladimir+Nazor"+ROVINJ</t>
  </si>
  <si>
    <t>centrala  052/811-271, 841-460, tajnik , centrala  052/811-271, ostali  052/814-176, 841-460</t>
  </si>
  <si>
    <t>18-072-003</t>
  </si>
  <si>
    <t>59014650230</t>
  </si>
  <si>
    <t>STANKA PAULETIĆA 8</t>
  </si>
  <si>
    <t>Marin Mihovilović</t>
  </si>
  <si>
    <t>mailto:ured@os-jdobrile-rovinj.skole.hr</t>
  </si>
  <si>
    <t>https://www.google.hr/maps/search/Osnovna+škola+Jurja+Dobrile+Rovinj+ROVINJ</t>
  </si>
  <si>
    <t>centrala  052/811-153, tajništvo  052/811-153, pedagog  052/830-174, računovodstvo  052/840-621</t>
  </si>
  <si>
    <t>18-479-001</t>
  </si>
  <si>
    <t>96034782118</t>
  </si>
  <si>
    <t>BARBAN</t>
  </si>
  <si>
    <t>BARBAN 150</t>
  </si>
  <si>
    <t>mailto:ured@os-barban.skole.hr</t>
  </si>
  <si>
    <t>https://www.google.hr/maps/search/Osnovna+škola+Jure+Filipovića+Barban+BARBAN</t>
  </si>
  <si>
    <t>http://www.http//os-barban.skole.hr</t>
  </si>
  <si>
    <t>centrala  052/567-537, tajništvo  052/567-537, pedagog  052/544-356, računovodstvo  052-544-357</t>
  </si>
  <si>
    <t>18-484-001</t>
  </si>
  <si>
    <t>42305886737</t>
  </si>
  <si>
    <t>KANFANAR</t>
  </si>
  <si>
    <t>DVIGRADSKA 3</t>
  </si>
  <si>
    <t>Ivor Kuček</t>
  </si>
  <si>
    <t>mailto:ured@os-pstudenca-kanfanar.skole.hr</t>
  </si>
  <si>
    <t>https://www.google.hr/maps/search/OSNOVNA+ŠKOLA+PETRA+STUDENCA+Kanfanar+KANFANAR</t>
  </si>
  <si>
    <t>tajništvo  052/825-022</t>
  </si>
  <si>
    <t>18-485-001</t>
  </si>
  <si>
    <t>83307015666</t>
  </si>
  <si>
    <t>KRŠAN</t>
  </si>
  <si>
    <t>PURGARIJA ČEPIĆ</t>
  </si>
  <si>
    <t>PURGARIJA ČEPIĆ 1</t>
  </si>
  <si>
    <t>Mirela Vidak</t>
  </si>
  <si>
    <t>mailto:ured@os-igkovacic-cepic.skole.hr</t>
  </si>
  <si>
    <t>https://www.google.hr/maps/search/Osnovna+škola+Ivan+Goran+Kovačić+Čepić+PURGARIJA ČEPIĆ</t>
  </si>
  <si>
    <t xml:space="preserve">  052/867-723</t>
  </si>
  <si>
    <t>18-485-002</t>
  </si>
  <si>
    <t>14237019602</t>
  </si>
  <si>
    <t>POTPIĆAN</t>
  </si>
  <si>
    <t>POTPIĆAN, DUMBROVA 12</t>
  </si>
  <si>
    <t>Nada Peršić</t>
  </si>
  <si>
    <t>mailto:ured@os-vnazora-potpican.skole.hr</t>
  </si>
  <si>
    <t>https://www.google.hr/maps/search/Osnovna+škola+Vladimira+Nazora+Potpićan+POTPIĆAN</t>
  </si>
  <si>
    <t>http://www.os-vnazora-potpican.skole.hr/</t>
  </si>
  <si>
    <t>centrala  052/867-425, tajništvo  052/867-425, računovodstvo  052/867-317</t>
  </si>
  <si>
    <t>18-486-001</t>
  </si>
  <si>
    <t>44343207867</t>
  </si>
  <si>
    <t>RAŠA</t>
  </si>
  <si>
    <t>IVAN BATELIĆ 1</t>
  </si>
  <si>
    <t>Greis Franković</t>
  </si>
  <si>
    <t>mailto:ured@os-ibatelica-rasa.skole.hr</t>
  </si>
  <si>
    <t>https://www.google.hr/maps/search/Osnovna+škola+Ivana+Batelića+-+Raša+RAŠA</t>
  </si>
  <si>
    <t>http://www.os-ibatelica-rasa.skole.hr</t>
  </si>
  <si>
    <t>tajništvo  052/874-279, 874-122</t>
  </si>
  <si>
    <t>18-490-001</t>
  </si>
  <si>
    <t>81796497726</t>
  </si>
  <si>
    <t>SVETI LOVREČ</t>
  </si>
  <si>
    <t>SVETI LOVREČ PAZENATIČKI</t>
  </si>
  <si>
    <t>GRADSKI TRG 1</t>
  </si>
  <si>
    <t>mailto:ured@os-jrakovca-svlovrecpazenaticki.skole.hr</t>
  </si>
  <si>
    <t>https://www.google.hr/maps/search/Osnovna+škola+Joakima+Rakovca+SVETI LOVREČ PAZENATIČKI</t>
  </si>
  <si>
    <t>http://www.os-jrakovca-svlovrecpazenaticki.skole.hr/</t>
  </si>
  <si>
    <t>tajništvo  052/448-104</t>
  </si>
  <si>
    <t>18-491-001</t>
  </si>
  <si>
    <t>31345551255</t>
  </si>
  <si>
    <t>MARČANA</t>
  </si>
  <si>
    <t>MARČANA 166</t>
  </si>
  <si>
    <t>Nensi Kaluđerović</t>
  </si>
  <si>
    <t>mailto:ured@os-marcana.skole.hr</t>
  </si>
  <si>
    <t>https://www.google.hr/maps/search/Osnovna+škola+Marčana+MARČANA</t>
  </si>
  <si>
    <t>tajništvo  052/571-166</t>
  </si>
  <si>
    <t>18-491-002</t>
  </si>
  <si>
    <t>68924138485</t>
  </si>
  <si>
    <t>KRNICA</t>
  </si>
  <si>
    <t>KRNICA 87</t>
  </si>
  <si>
    <t>Romana Percan</t>
  </si>
  <si>
    <t>mailto:ured@os-vnazora-krnica.skole.hr</t>
  </si>
  <si>
    <t>https://www.google.hr/maps/search/OSNOVNA+ŠKOLA+VLADIMIRA+NAZORA+-+KRNICA+KRNICA</t>
  </si>
  <si>
    <t>http://www.os-vnazora-krnica.skole.hr/</t>
  </si>
  <si>
    <t>tajništvo  052/ 556-420,   052/556-015     052/556-420</t>
  </si>
  <si>
    <t>18-491-003</t>
  </si>
  <si>
    <t>42666743290</t>
  </si>
  <si>
    <t>DIVŠIĆI</t>
  </si>
  <si>
    <t>DIVŠIĆI 5</t>
  </si>
  <si>
    <t>Emilijana Fabijančić</t>
  </si>
  <si>
    <t>mailto:ured@os-divsici.skole.hr</t>
  </si>
  <si>
    <t>https://www.google.hr/maps/search/Osnovna+škola+Divšići+DIVŠIĆI</t>
  </si>
  <si>
    <t>http://www.os-divsici.skole.hr/</t>
  </si>
  <si>
    <t>18-492-001</t>
  </si>
  <si>
    <t>82090031065</t>
  </si>
  <si>
    <t>MEDULIN</t>
  </si>
  <si>
    <t>MUNIDA 3</t>
  </si>
  <si>
    <t>Emanuela Pinzan Chiavalon</t>
  </si>
  <si>
    <t>mailto:ured@os-mdemarina-medulin.skole.hr</t>
  </si>
  <si>
    <t>https://www.google.hr/maps/search/Osnovna+škola+dr+Mate+Demarina+MEDULIN</t>
  </si>
  <si>
    <t>centrala  052/576-005, tajništvo  052/576-005</t>
  </si>
  <si>
    <t>18-494-001</t>
  </si>
  <si>
    <t>11188537984</t>
  </si>
  <si>
    <t>NEDEŠĆINA</t>
  </si>
  <si>
    <t>NEDEŠĆINA 103</t>
  </si>
  <si>
    <t>Klara Švraka</t>
  </si>
  <si>
    <t>mailto:ured@os-vspajo-nedescina.skole.hr</t>
  </si>
  <si>
    <t>https://www.google.hr/maps/search/Osnovna+škola+Vitomir+Širola+-+Pajo+NEDEŠĆINA</t>
  </si>
  <si>
    <t>centrala  052/865-005, tajništvo  052/865-005</t>
  </si>
  <si>
    <t>18-495-001</t>
  </si>
  <si>
    <t>27267656235</t>
  </si>
  <si>
    <t>EMONIJSKA 4</t>
  </si>
  <si>
    <t>Davorka Parmač</t>
  </si>
  <si>
    <t>mailto:ured@os-rivarela-novigrad.skole.hr</t>
  </si>
  <si>
    <t>https://www.google.hr/maps/search/Osnovna+škola+-+scuola+elementare+RIVARELA+NOVIGRAD</t>
  </si>
  <si>
    <t>centrala  052/757-005, 758-602, tajništvo  052/757-005, ostali  052/758-602</t>
  </si>
  <si>
    <t>18-495-002</t>
  </si>
  <si>
    <t>91021457515</t>
  </si>
  <si>
    <t>EMONIJSKA 2</t>
  </si>
  <si>
    <t>mailto:ured@os-talijanska-novigrad.skole.hr</t>
  </si>
  <si>
    <t>http://www.os-talijanska-novigrad.skole.hr</t>
  </si>
  <si>
    <t>centrala  052/757-007, 758-755, tajništvo  052/757-007, ostali  052/098 216-286</t>
  </si>
  <si>
    <t>18-496-001</t>
  </si>
  <si>
    <t>19269600880</t>
  </si>
  <si>
    <t>OPRTALJ</t>
  </si>
  <si>
    <t>MATKA LAGINJE 25.</t>
  </si>
  <si>
    <t>Ljubica Puškar</t>
  </si>
  <si>
    <t>mailto:ured@os-msorga-oprtalj.skole.hr</t>
  </si>
  <si>
    <t>https://www.google.hr/maps/search/Osnovna+škola+-+Scuola+elementare+Milana+Šorga+Oprtalj+-+Portole+OPRTALJ</t>
  </si>
  <si>
    <t>http://www.os-msorga-oprtalj.skole.hr</t>
  </si>
  <si>
    <t>tajništvo  052/644-010</t>
  </si>
  <si>
    <t>18-499-001</t>
  </si>
  <si>
    <t>92363347984</t>
  </si>
  <si>
    <t>SVETVINČENAT</t>
  </si>
  <si>
    <t>SVETVINČENAT 98</t>
  </si>
  <si>
    <t>mailto:ured@os-svetvincenat.skole.hr</t>
  </si>
  <si>
    <t>https://www.google.hr/maps/search/OSNOVNA+ŠKOLA+SVETVINČENAT+SVETVINČENAT</t>
  </si>
  <si>
    <t>http://www.os-svetvincenat.skole.hr/</t>
  </si>
  <si>
    <t>centrala  052/560-001, tajništvo  052/560-001</t>
  </si>
  <si>
    <t>18-499-002</t>
  </si>
  <si>
    <t>75125395250</t>
  </si>
  <si>
    <t>JURŠIĆI</t>
  </si>
  <si>
    <t>JURŠIĆI 21</t>
  </si>
  <si>
    <t>mailto:ured@os-jursici.skole.hr</t>
  </si>
  <si>
    <t>https://www.google.hr/maps/search/Osnovna+škola+JURŠIĆI+JURŠIĆI</t>
  </si>
  <si>
    <t>centrala  052/579-054, tajništvo  052/579-054</t>
  </si>
  <si>
    <t>18-501-001</t>
  </si>
  <si>
    <t>77808331343</t>
  </si>
  <si>
    <t>UMAG</t>
  </si>
  <si>
    <t>ŠKOLSKA 14</t>
  </si>
  <si>
    <t>Sanja Zakinja</t>
  </si>
  <si>
    <t>mailto:ured@os-marijeiline-umag.skole.hr</t>
  </si>
  <si>
    <t>https://www.google.hr/maps/search/Osnovna+škola+Marije+i+Line+UMAG</t>
  </si>
  <si>
    <t>http://www.os-marijeiline-umag.skole.hr</t>
  </si>
  <si>
    <t>18-501-002</t>
  </si>
  <si>
    <t>07966962233</t>
  </si>
  <si>
    <t>Arden Sirotić</t>
  </si>
  <si>
    <t>mailto:talijan-os-skola@pu.t-com.hr</t>
  </si>
  <si>
    <t>http://www.os-talijanska-ggalilei-umag.skole.hr</t>
  </si>
  <si>
    <t>tajništvo  052/741-283, tajništvo  052/720-372, centrala  052/720-372</t>
  </si>
  <si>
    <t>18-502-001</t>
  </si>
  <si>
    <t>49067596635</t>
  </si>
  <si>
    <t>VIŠNJAN</t>
  </si>
  <si>
    <t>ISTARSKA 2</t>
  </si>
  <si>
    <t>Predrag Brkić</t>
  </si>
  <si>
    <t>mailto:visnjan@os-jsurana-visnjan.skole.hr</t>
  </si>
  <si>
    <t>https://www.google.hr/maps/search/OSNOVNA+ŠKOLA+JOŽE+ŠURANA+VIŠNJAN+VIŠNJAN</t>
  </si>
  <si>
    <t>http://www.os-jsurana-visnjan.skole.hr/</t>
  </si>
  <si>
    <t>centrala  052/449-106, tajništvo  052/449-106</t>
  </si>
  <si>
    <t>18-504-001</t>
  </si>
  <si>
    <t>67897223243</t>
  </si>
  <si>
    <t>VODNJAN</t>
  </si>
  <si>
    <t>mailto:ured@os-vodnjan.skole.hr</t>
  </si>
  <si>
    <t>http://www.os-vodnjan.skole.hr/</t>
  </si>
  <si>
    <t>centrala  052/511-327, tajništvo  052/511-327</t>
  </si>
  <si>
    <t>18-504-002</t>
  </si>
  <si>
    <t>70010834364</t>
  </si>
  <si>
    <t>FAŽANA</t>
  </si>
  <si>
    <t>PULJSKA 9</t>
  </si>
  <si>
    <t>Marijana Starčić</t>
  </si>
  <si>
    <t>mailto:os-fazana@os-fazana.tcloud.hr</t>
  </si>
  <si>
    <t>https://www.google.hr/maps/search/OSNOVNA+ŠKOLA+FAŽANA+FAŽANA</t>
  </si>
  <si>
    <t>http://www.os-fazana.skole.hr</t>
  </si>
  <si>
    <t>centrala  052/521-011, tajništvo  052/521-011</t>
  </si>
  <si>
    <t>18-505-001</t>
  </si>
  <si>
    <t>42561610611</t>
  </si>
  <si>
    <t>VRSAR</t>
  </si>
  <si>
    <t>RADE KONČARA 72</t>
  </si>
  <si>
    <t>Debora Cukola Zeneral</t>
  </si>
  <si>
    <t>mailto:ured@os-vnazora-vrsar.skole.hr</t>
  </si>
  <si>
    <t>https://www.google.hr/maps/search/Osnovna+škola+Vladimira+Nazora+VRSAR</t>
  </si>
  <si>
    <t>http://www.os-vnazora-vrsar.skole.hr/</t>
  </si>
  <si>
    <t>centrala  052/441-306, 441-425, tajništvo  052/441-306</t>
  </si>
  <si>
    <t>18-506-001</t>
  </si>
  <si>
    <t>40785940483</t>
  </si>
  <si>
    <t>ŽMINJ</t>
  </si>
  <si>
    <t>9. RUJNA 2</t>
  </si>
  <si>
    <t>Miranda Damijanić Roce</t>
  </si>
  <si>
    <t>mailto:ured@os-vgortan-zminj.skole.hr</t>
  </si>
  <si>
    <t>https://www.google.hr/maps/search/Osnovna+škola+Vladimira+Gortana+ŽMINJ</t>
  </si>
  <si>
    <t>tajništvo  052/846-630</t>
  </si>
  <si>
    <t>DUBROVAČKO-NERETVANSKA</t>
  </si>
  <si>
    <t>19-018-001</t>
  </si>
  <si>
    <t>56432697193</t>
  </si>
  <si>
    <t>FRANA SUPILA 3</t>
  </si>
  <si>
    <t>Silvana Bjelovučić</t>
  </si>
  <si>
    <t>mailto:ured@os-mgetaldica-du.skole.hr</t>
  </si>
  <si>
    <t>https://www.google.hr/maps/search/Osnovna+škola+Marina+Getaldića+DUBROVNIK</t>
  </si>
  <si>
    <t>http://www.os-mgetaldica-du.skole.hr/</t>
  </si>
  <si>
    <t>tajništvo  020/432-575, ostali  020/324-065, 311-471</t>
  </si>
  <si>
    <t>19-018-002</t>
  </si>
  <si>
    <t>65525385872</t>
  </si>
  <si>
    <t>OD BATALE 14</t>
  </si>
  <si>
    <t>Nikolina Soko</t>
  </si>
  <si>
    <t>mailto:ravnatelj@os-lapad-du.skole.hr</t>
  </si>
  <si>
    <t>https://www.google.hr/maps/search/Osnovna+škola+Lapad+DUBROVNIK</t>
  </si>
  <si>
    <t>tajništvo  0o2o/356-100, ostali  0o2o/357-034,   tajnistvo@os-lapad-du.skole.hr</t>
  </si>
  <si>
    <t>19-018-003</t>
  </si>
  <si>
    <t>77392284322</t>
  </si>
  <si>
    <t>VOLANTINA 6</t>
  </si>
  <si>
    <t>Zrinka Capor</t>
  </si>
  <si>
    <t>mailto:ured@os-mdrzica-du.skole.hr</t>
  </si>
  <si>
    <t>https://www.google.hr/maps/search/Osnovna+škola+MARINA+DRŽIĆA+DUBROVNIK</t>
  </si>
  <si>
    <t>http://www.os-mdrzica-du.skole.hr/</t>
  </si>
  <si>
    <t>tajništvo  020/450 640, ostali  020/450 644, 450 654, 450 650</t>
  </si>
  <si>
    <t>19-018-004</t>
  </si>
  <si>
    <t>17804331602</t>
  </si>
  <si>
    <t>SUSTJEPANSKA 4</t>
  </si>
  <si>
    <t>Vedrana Elez</t>
  </si>
  <si>
    <t>mailto:tajnistvo@os-igundulic-du.skole.hr</t>
  </si>
  <si>
    <t>https://www.google.hr/maps/search/OSNOVNA+ŠKOLA+IVANA+GUNDULIĆA+DUBROVNIK</t>
  </si>
  <si>
    <t>http://www.os-igundulic-du.skole.hr</t>
  </si>
  <si>
    <t>tajništvo  020/419-434</t>
  </si>
  <si>
    <t>19-018-005</t>
  </si>
  <si>
    <t>24938051422</t>
  </si>
  <si>
    <t>ORAŠAC</t>
  </si>
  <si>
    <t>LUJACI 2</t>
  </si>
  <si>
    <t>Roberta Soko</t>
  </si>
  <si>
    <t>mailto:skola@os-amasle-orasac.skole.hr</t>
  </si>
  <si>
    <t>https://www.google.hr/maps/search/OSNOVNA+ŠKOLA+ANTUNA+MASLE+-+ORAŠAC+ORAŠAC</t>
  </si>
  <si>
    <t>http://www.os-amasle-orasac.skole.hr/</t>
  </si>
  <si>
    <t>tajništvo  020/891-440</t>
  </si>
  <si>
    <t>19-018-009</t>
  </si>
  <si>
    <t>12780201511</t>
  </si>
  <si>
    <t>MOKOŠICA</t>
  </si>
  <si>
    <t>BARTOLA KAŠIĆA 20</t>
  </si>
  <si>
    <t>Petra Đapić Caput</t>
  </si>
  <si>
    <t>mailto:ured@os-mokosica.skole.hr</t>
  </si>
  <si>
    <t>https://www.google.hr/maps/search/Osnovna+škola+Mokošica,+Dubrovnik+MOKOŠICA</t>
  </si>
  <si>
    <t>http://www.os-mokosica.skole.hr/skola/ploca</t>
  </si>
  <si>
    <t>tajništvo  020/451-299, računovodstvo  020/453-517</t>
  </si>
  <si>
    <t>19-038-001</t>
  </si>
  <si>
    <t>32072063566</t>
  </si>
  <si>
    <t>ANTE STARČEVIĆA 1</t>
  </si>
  <si>
    <t>Velebit Veršić</t>
  </si>
  <si>
    <t>mailto:ured@os-pkanavelica-korcula.skole.hr</t>
  </si>
  <si>
    <t>https://www.google.hr/maps/search/Osnovna+škola+PETRA+KANAVELIĆA+KORČULA</t>
  </si>
  <si>
    <t>http://www.os-pkanavelica-korcula.skole.hr/</t>
  </si>
  <si>
    <t>tajništvo  020/711-059</t>
  </si>
  <si>
    <t>19-038-002</t>
  </si>
  <si>
    <t>89253639727</t>
  </si>
  <si>
    <t>ŽRNOVO</t>
  </si>
  <si>
    <t>KAMPUŠ BB</t>
  </si>
  <si>
    <t>https://www.google.hr/maps/search/Osnovna+škola+ANTE+CURAĆ-PINJAC+ŽRNOVO</t>
  </si>
  <si>
    <t>http://www.os-acpinjac-zrnovo.skole.hr/</t>
  </si>
  <si>
    <t>tajništvo  020/716-063</t>
  </si>
  <si>
    <t>19-045-001</t>
  </si>
  <si>
    <t>80382692021</t>
  </si>
  <si>
    <t>LASTOVO</t>
  </si>
  <si>
    <t>DOLAC 11</t>
  </si>
  <si>
    <t>Vedrana Ortika Medini</t>
  </si>
  <si>
    <t>mailto:ured@os-bglumac-lastovo.skole.hr</t>
  </si>
  <si>
    <t>https://www.google.hr/maps/search/OSNOVNA+ŠKOLA+"BRAĆA+GLUMAC"+LASTOVO</t>
  </si>
  <si>
    <t>tajništvo  020/801-427, stručni suradnik pedagog  020/801-037</t>
  </si>
  <si>
    <t>19-049-001</t>
  </si>
  <si>
    <t>29825372843</t>
  </si>
  <si>
    <t>KRALJA ZVONIMIRA 8</t>
  </si>
  <si>
    <t>Božena Nikoletić</t>
  </si>
  <si>
    <t>mailto:ossradica@os-sradica-metkovic.skole.hr</t>
  </si>
  <si>
    <t>https://www.google.hr/maps/search/OSNOVNA+ŠKOLA+STJEPANA+RADIĆA+METKOVIĆ</t>
  </si>
  <si>
    <t>http://www.os-sradica-metkovic.skole.hr/</t>
  </si>
  <si>
    <t>tajništvo  020/681-621</t>
  </si>
  <si>
    <t>19-049-002</t>
  </si>
  <si>
    <t>29791792429</t>
  </si>
  <si>
    <t>Žana Dodig</t>
  </si>
  <si>
    <t>mailto:ured@os-mpavlinovica-metkovic.skole.hr</t>
  </si>
  <si>
    <t>https://www.google.hr/maps/search/Osnovna+škola+Don+Mihovila+Pavlinovića+METKOVIĆ</t>
  </si>
  <si>
    <t>tajništvo  020/686-098</t>
  </si>
  <si>
    <t>19-112-001</t>
  </si>
  <si>
    <t>54368341603</t>
  </si>
  <si>
    <t>TINA UJEVIĆA 3</t>
  </si>
  <si>
    <t>mailto:osploce@os-vnazor-ploce.skole.hr</t>
  </si>
  <si>
    <t>https://www.google.hr/maps/search/OSNOVNA+ŠKOLA+"VLADIMIR+NAZOR"+PLOČE</t>
  </si>
  <si>
    <t>http://www.os-vnazor-ploce.skole.hr/</t>
  </si>
  <si>
    <t>tajništvo  020/679-703, računovodstvo  020 670 735, zbornica  020 676 063, knjižnica  020 676-046, pedagog  020 676-047, defektolog  020 676-064</t>
  </si>
  <si>
    <t>19-112-002</t>
  </si>
  <si>
    <t>87806262233</t>
  </si>
  <si>
    <t>STAŠEVICA</t>
  </si>
  <si>
    <t>PETRA KEŽIĆA 2</t>
  </si>
  <si>
    <t>Boro Bustruc</t>
  </si>
  <si>
    <t>mailto:skola@os-agnjeca-stasevica.skole.hr</t>
  </si>
  <si>
    <t>https://www.google.hr/maps/search/Osnovna+škola+FRA+ANTE+GNJEČA+STAŠEVICA</t>
  </si>
  <si>
    <t>centrala  020/695-102, tajništvo  020/695-356</t>
  </si>
  <si>
    <t>19-112-004</t>
  </si>
  <si>
    <t>02729820788</t>
  </si>
  <si>
    <t>KOMIN</t>
  </si>
  <si>
    <t>Marjan Scipioni</t>
  </si>
  <si>
    <t>mailto:ured@os-idmisic-komin.skole.hr</t>
  </si>
  <si>
    <t>https://www.google.hr/maps/search/OSNOVNA+ŠKOLA+IVO+DUGANDŽIĆ-MIŠIĆ+KOMIN</t>
  </si>
  <si>
    <t>http://www.os-idmisic-komin.skole.hr/</t>
  </si>
  <si>
    <t>tajništvo  020/688-200</t>
  </si>
  <si>
    <t>19-507-001</t>
  </si>
  <si>
    <t>07260663095</t>
  </si>
  <si>
    <t>KONAVLE</t>
  </si>
  <si>
    <t>CAVTAT</t>
  </si>
  <si>
    <t>Kate Kukuljica</t>
  </si>
  <si>
    <t>mailto:tajnistvo@os-cavtat.skole.hr</t>
  </si>
  <si>
    <t>https://www.google.hr/maps/search/OSNOVNA+ŠKOLA+CAVTAT+CAVTAT</t>
  </si>
  <si>
    <t>http://www.os-cavtat.skole.hr/</t>
  </si>
  <si>
    <t>centrala  020/478-052, tajništvo  020/478-052, računovodstvo  020 479064, knjižnica  020479550</t>
  </si>
  <si>
    <t>19-507-002</t>
  </si>
  <si>
    <t>47356098406</t>
  </si>
  <si>
    <t>GRUDA</t>
  </si>
  <si>
    <t>GRUDA 65</t>
  </si>
  <si>
    <t>Zdenka Pivčić</t>
  </si>
  <si>
    <t>mailto:ured@os-gruda.skole.hr</t>
  </si>
  <si>
    <t>https://www.google.hr/maps/search/OSNOVNA+ŠKOLA+GRUDA+GRUDA</t>
  </si>
  <si>
    <t>http://www.os-gruda.skole.hr</t>
  </si>
  <si>
    <t>19-508-001</t>
  </si>
  <si>
    <t>33040856715</t>
  </si>
  <si>
    <t>STON</t>
  </si>
  <si>
    <t>PUT BRAĆE MIHANOVIĆ 8.</t>
  </si>
  <si>
    <t>Mirko Mamić</t>
  </si>
  <si>
    <t>mailto:ured@os-ston.skole.hr</t>
  </si>
  <si>
    <t>https://www.google.hr/maps/search/Osnovna+škola+STON+STON</t>
  </si>
  <si>
    <t>http://www.os-ston.skole.hr/</t>
  </si>
  <si>
    <t>tajništvo  020/754-635, računovodstvo  020/754-800</t>
  </si>
  <si>
    <t>19-508-002</t>
  </si>
  <si>
    <t>69870995438</t>
  </si>
  <si>
    <t>JANJINA</t>
  </si>
  <si>
    <t>JANJINA  71</t>
  </si>
  <si>
    <t>Marina Palihnić</t>
  </si>
  <si>
    <t>mailto:skola@os-janjina.skole.hr</t>
  </si>
  <si>
    <t>https://www.google.hr/maps/search/Osnovna+škola+Janjina+JANJINA</t>
  </si>
  <si>
    <t>tajništvo  020/741-250</t>
  </si>
  <si>
    <t>19-509-001</t>
  </si>
  <si>
    <t>58817512941</t>
  </si>
  <si>
    <t>OREBIĆ</t>
  </si>
  <si>
    <t>JOZA ŠUNJA 4</t>
  </si>
  <si>
    <t>Nenad Menkadžiev</t>
  </si>
  <si>
    <t>mailto:ured@os-orebic.skole.hr</t>
  </si>
  <si>
    <t>https://www.google.hr/maps/search/OSNOVNA+ŠKOLA+OREBIĆ+OREBIĆ</t>
  </si>
  <si>
    <t>http://www.os-orebic.skole.hr/</t>
  </si>
  <si>
    <t>tajništvo  020/714-305</t>
  </si>
  <si>
    <t>19-509-003</t>
  </si>
  <si>
    <t>39311462685</t>
  </si>
  <si>
    <t>KUNA PELJEŠKA</t>
  </si>
  <si>
    <t>KUNA 43</t>
  </si>
  <si>
    <t>Ana Milovčić</t>
  </si>
  <si>
    <t>mailto:skola@os-kuna.skole.hr</t>
  </si>
  <si>
    <t>https://www.google.hr/maps/search/Osnovna+škola+Kuna+KUNA PELJEŠKA</t>
  </si>
  <si>
    <t>http://www.os-kuna.skole.hr</t>
  </si>
  <si>
    <t>tajništvo  020/742-005</t>
  </si>
  <si>
    <t>19-510-001</t>
  </si>
  <si>
    <t>12241432855</t>
  </si>
  <si>
    <t>MLJET</t>
  </si>
  <si>
    <t>BABINO POLJE</t>
  </si>
  <si>
    <t>SRŠENOVIĆI  42</t>
  </si>
  <si>
    <t>mailto:ured@os-mljet-babinopolje.skole.hr</t>
  </si>
  <si>
    <t>https://www.google.hr/maps/search/Osnovna+škola+Mljet+BABINO POLJE</t>
  </si>
  <si>
    <t>http://www.os-mljet-babinopolje.skole.hr</t>
  </si>
  <si>
    <t>tajništvo  020/745-018</t>
  </si>
  <si>
    <t>19-511-001</t>
  </si>
  <si>
    <t>93801658022</t>
  </si>
  <si>
    <t>1. ULICA  25/2</t>
  </si>
  <si>
    <t>Tonći Padovan</t>
  </si>
  <si>
    <t>mailto:tonci.padovan@skole.hr</t>
  </si>
  <si>
    <t>https://www.google.hr/maps/search/OSNOVNA+ŠKOLA+BLATO+BLATO</t>
  </si>
  <si>
    <t>http://www.	os-blato.skole.hr/</t>
  </si>
  <si>
    <t>tajništvo  020/851-233, 851-333</t>
  </si>
  <si>
    <t>19-512-001</t>
  </si>
  <si>
    <t>98384301075</t>
  </si>
  <si>
    <t>SILVIJA STRAHIMIRA KRANJČEVIĆA 11</t>
  </si>
  <si>
    <t>Valentina Peršin Čubranić</t>
  </si>
  <si>
    <t>mailto:os-opuzen-001@os-opuzen.skole.hr</t>
  </si>
  <si>
    <t>https://www.google.hr/maps/search/OSNOVNA+ŠKOLA+OPUZEN+OPUZEN</t>
  </si>
  <si>
    <t>http://www.os-opuzen.skole.hr</t>
  </si>
  <si>
    <t>tajništvo  020/671-133, školska knjižnica  020/671-083</t>
  </si>
  <si>
    <t>19-513-001</t>
  </si>
  <si>
    <t>04020565385</t>
  </si>
  <si>
    <t>KULA NORINSKA</t>
  </si>
  <si>
    <t>TRG HRVATSKIH ŽRTAVA 17</t>
  </si>
  <si>
    <t>Josip Šprlje</t>
  </si>
  <si>
    <t>mailto:skola@os-kula-norniska.skole.hr</t>
  </si>
  <si>
    <t>https://www.google.hr/maps/search/OSNOVNA+ŠKOLA+KULA+NORINSKA+KULA NORINSKA</t>
  </si>
  <si>
    <t>tajništvo  020/693-376</t>
  </si>
  <si>
    <t>19-514-001</t>
  </si>
  <si>
    <t>16888776274</t>
  </si>
  <si>
    <t>POJEZERJE</t>
  </si>
  <si>
    <t>OTRIĆ-SEOCI</t>
  </si>
  <si>
    <t>OTRIĆ SEOCI 3</t>
  </si>
  <si>
    <t>Duško Dominiković</t>
  </si>
  <si>
    <t>mailto:skola@os-otrici-dubrave.skole.hr</t>
  </si>
  <si>
    <t>https://www.google.hr/maps/search/Osnovna+škola+Otrići-Dubrave+OTRIĆ-SEOCI</t>
  </si>
  <si>
    <t>http://www.os-otrici-dubrave.skole.hr</t>
  </si>
  <si>
    <t>tajništvo  020/695-665</t>
  </si>
  <si>
    <t>19-517-001</t>
  </si>
  <si>
    <t>38133094472</t>
  </si>
  <si>
    <t>OBALA 3 BROJ 1</t>
  </si>
  <si>
    <t>Lucijana Mirošević</t>
  </si>
  <si>
    <t>mailto:osvelaluka@os-vela-luka.skole.hr</t>
  </si>
  <si>
    <t>https://www.google.hr/maps/search/Osnovna+škola+Vela+Luka+VELA LUKA</t>
  </si>
  <si>
    <t>http://www.os-vela-luka.skole.hr/</t>
  </si>
  <si>
    <t>tajništvo  020/812-035</t>
  </si>
  <si>
    <t>19-518-001</t>
  </si>
  <si>
    <t>83750408913</t>
  </si>
  <si>
    <t>SMOKVICA</t>
  </si>
  <si>
    <t>SMOKVICA  166</t>
  </si>
  <si>
    <t>Emil Radovanović</t>
  </si>
  <si>
    <t>mailto:ured@os-smokvica.skole.hr</t>
  </si>
  <si>
    <t>https://www.google.hr/maps/search/OSNOVNA+ŠKOLA+SMOKVICA+SMOKVICA</t>
  </si>
  <si>
    <t>tajništvo  020/831-355</t>
  </si>
  <si>
    <t>19-589-001</t>
  </si>
  <si>
    <t>69798000915</t>
  </si>
  <si>
    <t>DUBROVAČKO PRIMORJE</t>
  </si>
  <si>
    <t>SLANO</t>
  </si>
  <si>
    <t>TRG RUĐERA BOŠKOVIĆA 17</t>
  </si>
  <si>
    <t>Ante Konjuh</t>
  </si>
  <si>
    <t>mailto:ured@os-slano.skole.hr</t>
  </si>
  <si>
    <t>https://www.google.hr/maps/search/OSNOVNA+ŠKOLA+SLANO+SLANO</t>
  </si>
  <si>
    <t>http://www.os-slano.skole.hr/</t>
  </si>
  <si>
    <t>tajništvo  020/871-514</t>
  </si>
  <si>
    <t>19-589-002</t>
  </si>
  <si>
    <t>29632926847</t>
  </si>
  <si>
    <t>Zlatko Volarević</t>
  </si>
  <si>
    <t>mailto:ured@os-primorje-smokovljani.skole.hr</t>
  </si>
  <si>
    <t>http://www.os-primorje-smokovljani.hr</t>
  </si>
  <si>
    <t>tajništvo  020/752-120</t>
  </si>
  <si>
    <t>19-601-001</t>
  </si>
  <si>
    <t>13787440003</t>
  </si>
  <si>
    <t>TRPANJ</t>
  </si>
  <si>
    <t>KRALJA TOMISLAVA 41</t>
  </si>
  <si>
    <t>Lovro Dabelić</t>
  </si>
  <si>
    <t>mailto:ured@os-trpanj.skole.hr</t>
  </si>
  <si>
    <t>https://www.google.hr/maps/search/OSNOVNA+ŠKOLA+TRPANJ+TRPANJ</t>
  </si>
  <si>
    <t>http://www.os-trpanj.skole.hr/</t>
  </si>
  <si>
    <t>tajništvo  020/743-423</t>
  </si>
  <si>
    <t>19-602-001</t>
  </si>
  <si>
    <t>96386867324</t>
  </si>
  <si>
    <t>ŽUPA DUBROVAČKA</t>
  </si>
  <si>
    <t>MLINI</t>
  </si>
  <si>
    <t>DR. ANTE STARČEVIĆA 84</t>
  </si>
  <si>
    <t>Anton Jurkić</t>
  </si>
  <si>
    <t>mailto:ured@os-zupa-dubrovacka.skole.hr</t>
  </si>
  <si>
    <t>https://www.google.hr/maps/search/Osnovna+škola+ŽUPA+DUBROVAČKA+MLINI</t>
  </si>
  <si>
    <t>http://www.os-zupa-dubrovacka.skole.hr/</t>
  </si>
  <si>
    <t>tajništvo  020/486-258</t>
  </si>
  <si>
    <t>MEĐIMURSKA</t>
  </si>
  <si>
    <t>20-010-001</t>
  </si>
  <si>
    <t>15384744710</t>
  </si>
  <si>
    <t>KRALJA TOMISLAVA 43</t>
  </si>
  <si>
    <t>Siniša Stričak</t>
  </si>
  <si>
    <t>mailto:ured@os-prva-ck.skole.hr</t>
  </si>
  <si>
    <t>https://www.google.hr/maps/search/I.+OSNOVNA+ŠKOLA+ČAKOVEC+ČAKOVEC</t>
  </si>
  <si>
    <t>http://www.os-prva-ck.skole.hr/</t>
  </si>
  <si>
    <t>pedagog, defektolog  040/395-279, tajništvo  040/395 157, računovodstvo  040/396594</t>
  </si>
  <si>
    <t>20-010-002</t>
  </si>
  <si>
    <t>46803230943</t>
  </si>
  <si>
    <t>TRG PAPE IVANA PAVLA II.1</t>
  </si>
  <si>
    <t>Vinko Grgić</t>
  </si>
  <si>
    <t>https://www.google.hr/maps/search/II.+OSNOVNA++ŠKOLA+ČAKOVEC+ČAKOVEC</t>
  </si>
  <si>
    <t>centrala  040/390-120, tajništvo  040/390-120, računovodstvo  040/391-331</t>
  </si>
  <si>
    <t>20-010-003</t>
  </si>
  <si>
    <t>74402534883</t>
  </si>
  <si>
    <t>IVANA PL. ZAJCA 24</t>
  </si>
  <si>
    <t>Nataša Hajdinjak</t>
  </si>
  <si>
    <t>mailto:treca-os-cakovec@ck.t-com.hr</t>
  </si>
  <si>
    <t>https://www.google.hr/maps/search/III.+OSNOVNA++ŠKOLA++ČAKOVEC+ČAKOVEC</t>
  </si>
  <si>
    <t>centrala  040/328-001, tajništvo  040/328-001, ostali  040/328-003, 328-830</t>
  </si>
  <si>
    <t>20-010-004</t>
  </si>
  <si>
    <t>66417771864</t>
  </si>
  <si>
    <t>PRIBISLAVEC</t>
  </si>
  <si>
    <t>Bruno Matotek</t>
  </si>
  <si>
    <t>mailto:ured@os-vnazor-pribislavec.skole.hr</t>
  </si>
  <si>
    <t>https://www.google.hr/maps/search/OSNOVNA+ŠKOLA+VLADIMIRA+NAZORA+PRIBISLAVEC</t>
  </si>
  <si>
    <t>http://www.os-vnazor-pribislavec.skole.hr</t>
  </si>
  <si>
    <t>centrala  040/360-754, tajništvo  040/360-754</t>
  </si>
  <si>
    <t>20-010-006</t>
  </si>
  <si>
    <t>36128164609</t>
  </si>
  <si>
    <t>IVANA PLEMENITOG ZAJCA 26</t>
  </si>
  <si>
    <t>Dragica Benčik</t>
  </si>
  <si>
    <t>mailto:coocakovec@centar-odgojiobrazovanje-ck.skole.hr</t>
  </si>
  <si>
    <t>https://www.google.hr/maps/search/CENTAR+ZA+ODGOJ+I+OBRAZOVANJE+ČAKOVEC+ČAKOVEC</t>
  </si>
  <si>
    <t>http://www.centar-odgojiobrazovanje-ck.skole.hr</t>
  </si>
  <si>
    <t>20-010-009</t>
  </si>
  <si>
    <t>83735021748</t>
  </si>
  <si>
    <t>IVANOVEC</t>
  </si>
  <si>
    <t>ULICA BANA JELAČIĆA 26</t>
  </si>
  <si>
    <t>mailto:ured@os-ivanovec.skole.hr</t>
  </si>
  <si>
    <t>https://www.google.hr/maps/search/OSNOVNA+ŠKOLA+IVANOVEC+IVANOVEC</t>
  </si>
  <si>
    <t>20-010-010</t>
  </si>
  <si>
    <t>60845884456</t>
  </si>
  <si>
    <t>KURŠANEC</t>
  </si>
  <si>
    <t>GLAVNA 15</t>
  </si>
  <si>
    <t>Marija Tepalović</t>
  </si>
  <si>
    <t>mailto:skola@os-kursanec.skole.hr</t>
  </si>
  <si>
    <t>https://www.google.hr/maps/search/OSNOVNA+ŠKOLA+KURŠANEC+KURŠANEC</t>
  </si>
  <si>
    <t>http://www.os-kursanec.skole.hr</t>
  </si>
  <si>
    <t>centrala  040/389-100, tajništvo  040/389-100, pedagoginja  040-389-179</t>
  </si>
  <si>
    <t>20-504-001</t>
  </si>
  <si>
    <t>40508372369</t>
  </si>
  <si>
    <t>VRATIŠINEC</t>
  </si>
  <si>
    <t>Željko Maček</t>
  </si>
  <si>
    <t>mailto:ured@os-vzganca-vratisinec.skole.hr</t>
  </si>
  <si>
    <t>https://www.google.hr/maps/search/OSNOVNA+ŠKOLA+Dr.+VINKA+ŽGANCA+VRATIŠINEC+VRATIŠINEC</t>
  </si>
  <si>
    <t>centrala  040/866-777, tajništvo  040/866-777, 040/867-087</t>
  </si>
  <si>
    <t>20-519-001</t>
  </si>
  <si>
    <t>23378868099</t>
  </si>
  <si>
    <t>BELICA</t>
  </si>
  <si>
    <t>LJUDEVITA GAJA 21</t>
  </si>
  <si>
    <t>Antun Žulić</t>
  </si>
  <si>
    <t>mailto:ured@os-belica.skole.hr</t>
  </si>
  <si>
    <t>https://www.google.hr/maps/search/OSNOVNA+ŠKOLA+BELICA+BELICA</t>
  </si>
  <si>
    <t>centrala  040/845-220, tajništvo  040/845-220</t>
  </si>
  <si>
    <t>20-520-001</t>
  </si>
  <si>
    <t>28665809747</t>
  </si>
  <si>
    <t>DONJA DUBRAVA</t>
  </si>
  <si>
    <t>KRBULJA 21</t>
  </si>
  <si>
    <t>Mirjana Ribić</t>
  </si>
  <si>
    <t>mailto:ured@os-donja-dubrava.skole.hr</t>
  </si>
  <si>
    <t>https://www.google.hr/maps/search/OSNOVNA+ŠKOLA+DONJA+DUBRAVA+DONJA DUBRAVA</t>
  </si>
  <si>
    <t>http://www.os-donja-dubrava.skole.hr</t>
  </si>
  <si>
    <t>20-521-001</t>
  </si>
  <si>
    <t>50739192406</t>
  </si>
  <si>
    <t>DONJI KRALJEVEC</t>
  </si>
  <si>
    <t>HODOŠAN</t>
  </si>
  <si>
    <t>BRAĆE RADIĆA 2/A</t>
  </si>
  <si>
    <t>mailto:osh@os-hodosan.skole.hr</t>
  </si>
  <si>
    <t>https://www.google.hr/maps/search/Osnovna+škola+Hodošan+HODOŠAN</t>
  </si>
  <si>
    <t>tajništvo  040/679-451</t>
  </si>
  <si>
    <t>20-522-001</t>
  </si>
  <si>
    <t>81340739070</t>
  </si>
  <si>
    <t>GORIČAN</t>
  </si>
  <si>
    <t>ŠKOLSKA 16</t>
  </si>
  <si>
    <t>Zlatko Varošanec</t>
  </si>
  <si>
    <t>mailto:osg@os-gorican.skole.hr</t>
  </si>
  <si>
    <t>https://www.google.hr/maps/search/OSNOVNA+ŠKOLA+GORIČAN+GORIČAN</t>
  </si>
  <si>
    <t>centrala  040/601-160, tajništvo  040/601-160</t>
  </si>
  <si>
    <t>20-523-001</t>
  </si>
  <si>
    <t>70746388234</t>
  </si>
  <si>
    <t>MALA SUBOTICA</t>
  </si>
  <si>
    <t>GLAVNA 55</t>
  </si>
  <si>
    <t>mailto:ured@os-mala-subotica.skole.hr</t>
  </si>
  <si>
    <t>https://www.google.hr/maps/search/OSNOVNA+ŠKOLA+TOMAŠA+GORIČANCA+MALA+SUBOTICA+MALA SUBOTICA</t>
  </si>
  <si>
    <t>centrala  040/631-620, tajništvo  040/631-620</t>
  </si>
  <si>
    <t>20-523-002</t>
  </si>
  <si>
    <t>34686145036</t>
  </si>
  <si>
    <t>OREHOVICA</t>
  </si>
  <si>
    <t>ŠKOLSKA ULICA 2</t>
  </si>
  <si>
    <t>Branko Sušec</t>
  </si>
  <si>
    <t>mailto:ured@os-orehovica.skole.hr</t>
  </si>
  <si>
    <t>https://www.google.hr/maps/search/OSNOVNA+ŠKOLA+OREHOVICA+OREHOVICA</t>
  </si>
  <si>
    <t>centrala  040/635-020, tajništvo  040/635-020</t>
  </si>
  <si>
    <t>20-524-001</t>
  </si>
  <si>
    <t>78754957566</t>
  </si>
  <si>
    <t>MURSKO SREDIŠĆE</t>
  </si>
  <si>
    <t>VLADIMIRA NAZORA 22</t>
  </si>
  <si>
    <t>Elvis Šarić</t>
  </si>
  <si>
    <t>mailto:osnovna.skola.mursko.sredisce@ck.t-com.hr</t>
  </si>
  <si>
    <t>https://www.google.hr/maps/search/OSNOVNA+ŠKOLA+MURSKO+SREDIŠĆE+MURSKO SREDIŠĆE</t>
  </si>
  <si>
    <t>centrala  040/543-106, tajništvo  040/543-106</t>
  </si>
  <si>
    <t>20-525-001</t>
  </si>
  <si>
    <t>33561732362</t>
  </si>
  <si>
    <t>NEDELIŠĆE</t>
  </si>
  <si>
    <t>TRG REPUBLIKE 9</t>
  </si>
  <si>
    <t>Ivica Paić</t>
  </si>
  <si>
    <t>mailto:os-nedelisce@os-nedelisce.skole.hr</t>
  </si>
  <si>
    <t>https://www.google.hr/maps/search/OSNOVNA+ŠKOLA+NEDELIŠĆE+NEDELIŠĆE</t>
  </si>
  <si>
    <t>http://www.os-nedelisce.skole.hr/</t>
  </si>
  <si>
    <t>centrala  040/821-404, tajništvo  040/821-404</t>
  </si>
  <si>
    <t>20-525-002</t>
  </si>
  <si>
    <t>55340988061</t>
  </si>
  <si>
    <t>MACINEC</t>
  </si>
  <si>
    <t>GLAVNA 32</t>
  </si>
  <si>
    <t>Božena Dogša</t>
  </si>
  <si>
    <t>mailto:ured@os-inovaka-macinec.skole.hr</t>
  </si>
  <si>
    <t>https://www.google.hr/maps/search/Osnovna+škola+Dr.+Ivana+Novaka+Macinec+MACINEC</t>
  </si>
  <si>
    <t>centrala  040/858-482, tajništvo  040/858-482, ostali  040/858-749,  858760</t>
  </si>
  <si>
    <t>20-526-001</t>
  </si>
  <si>
    <t>73471093958</t>
  </si>
  <si>
    <t>PODTUREN</t>
  </si>
  <si>
    <t>ČAKOVEČKA 5</t>
  </si>
  <si>
    <t>Marijana Cerovec</t>
  </si>
  <si>
    <t>mailto:ured@os-podturen.skole.hr</t>
  </si>
  <si>
    <t>https://www.google.hr/maps/search/OSNOVNA+ŠKOLA+PODTUREN+PODTUREN</t>
  </si>
  <si>
    <t>http://www.os-podturen.hr</t>
  </si>
  <si>
    <t>centrala  040/847-477, tajništvo  040/847-477, računovodstvo  040 / 847-479, pedagog  040 / 847-473, knjižnica  040 / 847-475, zbornica prizemlje  040 / 847-474</t>
  </si>
  <si>
    <t>20-527-001</t>
  </si>
  <si>
    <t>91538161225</t>
  </si>
  <si>
    <t>TRG BANA JELAČIĆA 2</t>
  </si>
  <si>
    <t>mailto:ured@os-prelog.skole.hr</t>
  </si>
  <si>
    <t>https://www.google.hr/maps/search/OSNOVNA+ŠKOLA+PRELOG+PRELOG</t>
  </si>
  <si>
    <t>centrala  040/646-066, tajništvo  040/646-066</t>
  </si>
  <si>
    <t>20-527-002</t>
  </si>
  <si>
    <t>45079176868</t>
  </si>
  <si>
    <t>ČAKOVEČKA 7</t>
  </si>
  <si>
    <t>Sandra Vlahek</t>
  </si>
  <si>
    <t>mailto:skola@os-donji-kraljevec.skole.hr</t>
  </si>
  <si>
    <t>https://www.google.hr/maps/search/OSNOVNA+ŠKOLA+DONJI+KRALJEVEC+DONJI KRALJEVEC</t>
  </si>
  <si>
    <t>20-527-003</t>
  </si>
  <si>
    <t>17612166589</t>
  </si>
  <si>
    <t>DRAŠKOVIĆEVA 47, DRAŠKOVEC</t>
  </si>
  <si>
    <t>Margit Mirić</t>
  </si>
  <si>
    <t>mailto:ured@os-draskovec.skole.hr</t>
  </si>
  <si>
    <t>https://www.google.hr/maps/search/OSNOVNA+ŠKOLA+DRAŠKOVEC+PRELOG</t>
  </si>
  <si>
    <t>http://www.os-draskovec.skole.hr</t>
  </si>
  <si>
    <t>centrala  040/643-606, tajništvo  040/643-606</t>
  </si>
  <si>
    <t>20-528-001</t>
  </si>
  <si>
    <t>09299062836</t>
  </si>
  <si>
    <t>SVETI JURAJ NA BREGU</t>
  </si>
  <si>
    <t>PLEŠKOVEC</t>
  </si>
  <si>
    <t>PLEŠKOVEC 31</t>
  </si>
  <si>
    <t>Mladen Beuk</t>
  </si>
  <si>
    <t>mailto:ured@os-igkovacic-svetijurajnabregu.skole.hr</t>
  </si>
  <si>
    <t>https://www.google.hr/maps/search/OSNOVNA+ŠKOLA+IVANA+GORANA+KOVAČIĆA+SVETI+JURAJ+NA+BREGU+PLEŠKOVEC</t>
  </si>
  <si>
    <t>centrala  040/855-308, tajništvo  040/855-308, pedagog - knjižničar  040/855803</t>
  </si>
  <si>
    <t>20-529-001</t>
  </si>
  <si>
    <t>28229606424</t>
  </si>
  <si>
    <t>SVETI MARTIN NA MURI</t>
  </si>
  <si>
    <t>TRG SVETOG MARTINA 4</t>
  </si>
  <si>
    <t>mailto:skola@os-svetimartinnamuri.skole.hr</t>
  </si>
  <si>
    <t>https://www.google.hr/maps/search/OSNOVNA+ŠKOLA+SVETI+MARTIN+NA+MURI+SVETI MARTIN NA MURI</t>
  </si>
  <si>
    <t>http://www.os-svetimartinnamuri.skole.hr/</t>
  </si>
  <si>
    <t>centrala  040/868-206, tajništvo  040/868-206</t>
  </si>
  <si>
    <t>20-530-001</t>
  </si>
  <si>
    <t>54557015654</t>
  </si>
  <si>
    <t>SELNICA</t>
  </si>
  <si>
    <t>JELAČIĆEV TRG 2</t>
  </si>
  <si>
    <t>Anica Rašperger</t>
  </si>
  <si>
    <t>mailto:ured@os-selnica.skole.hr</t>
  </si>
  <si>
    <t>https://www.google.hr/maps/search/OSNOVNA+ŠKOLA+SELNICA+SELNICA</t>
  </si>
  <si>
    <t>http://www.os-selnica.skole.hr</t>
  </si>
  <si>
    <t>centrala  040/861-137, tajništvo  040/861-137</t>
  </si>
  <si>
    <t>20-531-001</t>
  </si>
  <si>
    <t>14853792171</t>
  </si>
  <si>
    <t>ŠTRIGOVA</t>
  </si>
  <si>
    <t>ŠTRIGOVA 126A</t>
  </si>
  <si>
    <t>Stanislav Rebernik</t>
  </si>
  <si>
    <t>mailto:os-strigova@os-strigova.skole.hr</t>
  </si>
  <si>
    <t>https://www.google.hr/maps/search/OSNOVNA+ŠKOLA+ŠTRIGOVA+ŠTRIGOVA</t>
  </si>
  <si>
    <t>http://www.os-strigova.skole.hr</t>
  </si>
  <si>
    <t>centrala  040/851-005</t>
  </si>
  <si>
    <t>20-532-001</t>
  </si>
  <si>
    <t>64297918539</t>
  </si>
  <si>
    <t>DOMAŠINEC</t>
  </si>
  <si>
    <t>MARKA KOVAČA 1</t>
  </si>
  <si>
    <t>Martina Kivač</t>
  </si>
  <si>
    <t>mailto:ured@os-domasinec.skole.hr</t>
  </si>
  <si>
    <t>https://www.google.hr/maps/search/Osnovna+škola+Domašinec+DOMAŠINEC</t>
  </si>
  <si>
    <t>centrala  040/863-106, tajništvo  040/863-106</t>
  </si>
  <si>
    <t>20-533-001</t>
  </si>
  <si>
    <t>92897670768</t>
  </si>
  <si>
    <t>KOTORIBA</t>
  </si>
  <si>
    <t>IGNACA SVETOMARTINSKOG 1</t>
  </si>
  <si>
    <t>Snježana Matoš</t>
  </si>
  <si>
    <t>mailto:ured@os-jozehorvata-kotoriba.skole.hr</t>
  </si>
  <si>
    <t>https://www.google.hr/maps/search/OSNOVNA+ŠKOLA+JOŽE+HORVATA+KOTORIBA+KOTORIBA</t>
  </si>
  <si>
    <t>http://www.os-jozehorvata-kotoriba.skole.hr</t>
  </si>
  <si>
    <t>tajništvo  040/682-124, psihologinja  040/ 683 043, knjižnica  040/ 683-284, socijalna pedagoginja  040 683 054</t>
  </si>
  <si>
    <t>20-604-001</t>
  </si>
  <si>
    <t>46945704160</t>
  </si>
  <si>
    <t>GORNJI MIHALJEVEC</t>
  </si>
  <si>
    <t>GORNJI MIHALJEVEC 83</t>
  </si>
  <si>
    <t>Karmen Sklepić</t>
  </si>
  <si>
    <t>mailto:os-gornji-mihaljevec@ck.t-com.hr</t>
  </si>
  <si>
    <t>https://www.google.hr/maps/search/OSNOVNA+ŠKOLA+GORNJI+MIHALJEVEC+GORNJI MIHALJEVEC</t>
  </si>
  <si>
    <t>centrala  040/899-115, tajništvo  040/899-115</t>
  </si>
  <si>
    <t>20-606-001</t>
  </si>
  <si>
    <t>74447463180</t>
  </si>
  <si>
    <t>STRAHONINEC</t>
  </si>
  <si>
    <t>ČAKOVEČKA 55</t>
  </si>
  <si>
    <t>mailto:ured@os-strahoninec.skole.hr</t>
  </si>
  <si>
    <t>https://www.google.hr/maps/search/OSNOVNA+ŠKOLA+STRAHONINEC+STRAHONINEC</t>
  </si>
  <si>
    <t>http://www.os-strahoninec.skole.hr</t>
  </si>
  <si>
    <t>tajništvo  040/333-408</t>
  </si>
  <si>
    <t>20-607-001</t>
  </si>
  <si>
    <t>78930696863</t>
  </si>
  <si>
    <t>SVETA MARIJA</t>
  </si>
  <si>
    <t>ANDRIJE HABUŠA 29/A</t>
  </si>
  <si>
    <t>mailto:ured@os-sveta-marija.skole.hr</t>
  </si>
  <si>
    <t>https://www.google.hr/maps/search/OSNOVNA+ŠKOLA+SVETA+MARIJA+SVETA MARIJA</t>
  </si>
  <si>
    <t>http://www.os-sveta-marija.skole.hr</t>
  </si>
  <si>
    <t>centrala  040/660-017, tajništvo  040/660-017</t>
  </si>
  <si>
    <t>20-608-001</t>
  </si>
  <si>
    <t>28123620593</t>
  </si>
  <si>
    <t>MARŠALA TITA 21</t>
  </si>
  <si>
    <t>Vladimir Novak</t>
  </si>
  <si>
    <t>mailto:os-pzrinski@os-senkovec.skole.hr</t>
  </si>
  <si>
    <t>https://www.google.hr/maps/search/OSNOVNA+ŠKOLA+PETAR+ZRINSKI+ŠENKOVEC+ŠENKOVEC</t>
  </si>
  <si>
    <t>http://www.os-senkovec.skole.hr/</t>
  </si>
  <si>
    <t>centrala  040/343-442, tajništvo  040/343-442</t>
  </si>
  <si>
    <t>GRAD ZAGREB</t>
  </si>
  <si>
    <t>21-114-001</t>
  </si>
  <si>
    <t>50789580026</t>
  </si>
  <si>
    <t>GUNDULIĆEVA 23 A</t>
  </si>
  <si>
    <t>Zoran Čorkalo</t>
  </si>
  <si>
    <t>mailto:skola@os-igundulica-zg.skole.hr</t>
  </si>
  <si>
    <t>https://www.google.hr/maps/search/Osnovna+škola+Ivana+Gundulića+ZAGREB</t>
  </si>
  <si>
    <t>centrala  01/485-41-86, tajništvo  01/485-41-86</t>
  </si>
  <si>
    <t>21-114-002</t>
  </si>
  <si>
    <t>91895220644</t>
  </si>
  <si>
    <t>JABUKOVAC 30</t>
  </si>
  <si>
    <t>Romana Šimunić Cvrtila</t>
  </si>
  <si>
    <t>mailto:jabukovac-zagreb@os-jabukovac-zg.skole.hr</t>
  </si>
  <si>
    <t>https://www.google.hr/maps/search/Osnovna+škola+Jabukovac+-+Zagreb+ZAGREB</t>
  </si>
  <si>
    <t>centrala  01/48-34-391, tajništvo  01/48-34-391, ostali  01/48-38-800</t>
  </si>
  <si>
    <t>21-114-003</t>
  </si>
  <si>
    <t>23046541950</t>
  </si>
  <si>
    <t>KAPTOL 16</t>
  </si>
  <si>
    <t>Silvana Galinović</t>
  </si>
  <si>
    <t>mailto:osmk@os-mkrleze-zg.skole.hr</t>
  </si>
  <si>
    <t>https://www.google.hr/maps/search/Osnovna+škola+Miroslava+Krleže+ZAGREB</t>
  </si>
  <si>
    <t>http://www.os-mkrleze-zg.skole.hr/</t>
  </si>
  <si>
    <t>centrala  01/481-74-60, tajništvo  01/481-74-60, centrala  01/48-12-926, centrala  01/48-75-963</t>
  </si>
  <si>
    <t>21-114-004</t>
  </si>
  <si>
    <t>97039950668</t>
  </si>
  <si>
    <t>PODREBERNICA 13</t>
  </si>
  <si>
    <t>Ljubomir Špiljar</t>
  </si>
  <si>
    <t>mailto:ured@os-sestine-zg.skole.hr</t>
  </si>
  <si>
    <t>https://www.google.hr/maps/search/Osnovna+škola+Šestine+ZAGREB</t>
  </si>
  <si>
    <t>centrala  01 467 4261</t>
  </si>
  <si>
    <t>21-114-005</t>
  </si>
  <si>
    <t>87153754672</t>
  </si>
  <si>
    <t>HERCEGOVAČKA 108</t>
  </si>
  <si>
    <t>Miroslav Klobučar</t>
  </si>
  <si>
    <t>mailto:pantovcak@os-pantovcak-zg.skole.hr</t>
  </si>
  <si>
    <t>https://www.google.hr/maps/search/Osnovna+škola+Pantovčak+ZAGREB</t>
  </si>
  <si>
    <t>centrala  01/482-41-48, centrala  4824 - 149</t>
  </si>
  <si>
    <t>21-114-006</t>
  </si>
  <si>
    <t>39554538107</t>
  </si>
  <si>
    <t>KRŠNJAVOGA 2</t>
  </si>
  <si>
    <t>Lidija Sosa Šimenc</t>
  </si>
  <si>
    <t>mailto:ured@os-ikrsnjavi-zg.skole.hr</t>
  </si>
  <si>
    <t>https://www.google.hr/maps/search/Osnovna+škola+Izidora+Kršnjavoga+ZAGREB</t>
  </si>
  <si>
    <t>centrala  01/482-80-66, tajništvo  01/482-80-66, lodoped   01 4828 066, psiholog  01 4828 066, pedagog  01 4828 066</t>
  </si>
  <si>
    <t>21-114-007</t>
  </si>
  <si>
    <t>59975062998</t>
  </si>
  <si>
    <t>MLINARSKA 35</t>
  </si>
  <si>
    <t>Mario Keča</t>
  </si>
  <si>
    <t>mailto:skola@os-ksdjalskog-zg.skole.hr</t>
  </si>
  <si>
    <t>https://www.google.hr/maps/search/Osnovna+škola+Ksavera+Šandora+Gjalskog+ZAGREB</t>
  </si>
  <si>
    <t>centrala  01/466-61-21, tajništvo  01/466-61-21</t>
  </si>
  <si>
    <t>21-114-008</t>
  </si>
  <si>
    <t>06530150163</t>
  </si>
  <si>
    <t>VARŠAVSKA 18</t>
  </si>
  <si>
    <t>Nenad Oremuš</t>
  </si>
  <si>
    <t>mailto:os.strossmayera@gmail.com</t>
  </si>
  <si>
    <t>https://www.google.hr/maps/search/Osnovna+škola+Josipa+Jurja+Strossmayera+ZAGREB</t>
  </si>
  <si>
    <t>tajništvo  4878 980,   4878 980</t>
  </si>
  <si>
    <t>21-114-010</t>
  </si>
  <si>
    <t>76234985768</t>
  </si>
  <si>
    <t>STJEPANA PASANCA 3</t>
  </si>
  <si>
    <t>Biserka Šćurić</t>
  </si>
  <si>
    <t>mailto:ured@os-oivekovica-zg.skole.hr</t>
  </si>
  <si>
    <t>https://www.google.hr/maps/search/Osnovna+škola+Otona+Ivekovića+ZAGREB</t>
  </si>
  <si>
    <t>centrala  01/3860-696, tajništvo  01/3860-696/kućni 102</t>
  </si>
  <si>
    <t>21-114-011</t>
  </si>
  <si>
    <t>68487984198</t>
  </si>
  <si>
    <t>SOKOLSKA 7</t>
  </si>
  <si>
    <t>Gordana Kajić</t>
  </si>
  <si>
    <t>mailto:ured@os-kustosija-zg.skole.hr</t>
  </si>
  <si>
    <t>https://www.google.hr/maps/search/OSNOVNA+ŠKOLA+KUSTOŠIJA+ZAGREB</t>
  </si>
  <si>
    <t>http://www.os-kustosija-zg.skole.hr</t>
  </si>
  <si>
    <t>centrala  01/375-03-07, tajništvo  01/375-03-07</t>
  </si>
  <si>
    <t>21-114-012</t>
  </si>
  <si>
    <t>81002091960</t>
  </si>
  <si>
    <t>CANKAREVA 10</t>
  </si>
  <si>
    <t>mailto:cankarica@os-icankara-zg.skole.hr</t>
  </si>
  <si>
    <t>https://www.google.hr/maps/search/OSNOVNA+ŠKOLA+IVANA+CANKARA+ZAGREB</t>
  </si>
  <si>
    <t>centrala  01/370-20-48, tajništvo  01/370-20-48</t>
  </si>
  <si>
    <t>21-114-013</t>
  </si>
  <si>
    <t>44813808316</t>
  </si>
  <si>
    <t>STRMA CESTA 15</t>
  </si>
  <si>
    <t>mailto:ured@os-medvedgrad-zg.skole.hr</t>
  </si>
  <si>
    <t>https://www.google.hr/maps/search/Osnovna+škola+Medvedgrad+ZAGREB</t>
  </si>
  <si>
    <t>http://www.os-medvedgrad-zg.skole.hr/</t>
  </si>
  <si>
    <t>tajništvo  01/370-10-22</t>
  </si>
  <si>
    <t>21-114-014</t>
  </si>
  <si>
    <t>85286272245</t>
  </si>
  <si>
    <t>SVETI DUH 24</t>
  </si>
  <si>
    <t>Vesna Vrbanović Jančić</t>
  </si>
  <si>
    <t>mailto:pavlekica@os-pmiskine-zg.skole.hr</t>
  </si>
  <si>
    <t>https://www.google.hr/maps/search/OSNOVNA+ŠKOLA+PAVLEKA+MIŠKINE+ZAGREB</t>
  </si>
  <si>
    <t>centrala  01/6454-960, tajništvo  01/6457-704, računovodstvo  01/6454-962, pedagog  01/6454-963, psiholog  01/6454-964</t>
  </si>
  <si>
    <t>21-114-015</t>
  </si>
  <si>
    <t>39584056263</t>
  </si>
  <si>
    <t>KRAJIŠKA 9</t>
  </si>
  <si>
    <t>Mirjana Jermol</t>
  </si>
  <si>
    <t>mailto:ospz@os-pzrinskog-zg.skole.hr</t>
  </si>
  <si>
    <t>https://www.google.hr/maps/search/Osnovna+škola+Petra+Zrinskog+ZAGREB</t>
  </si>
  <si>
    <t>http://www.os-pzrinskog-zg.skole.hr/</t>
  </si>
  <si>
    <t>pedagog  01 3908-522, socijalni pedagog  01/3908-523, računovodstvo  01/3908-524, knjižnica  01/3908-526, centrala škole  01/3908-520, tajnica škole  01/3908-521, zbornica škole  01/3908-525</t>
  </si>
  <si>
    <t>21-114-016</t>
  </si>
  <si>
    <t>76147034208</t>
  </si>
  <si>
    <t>DUBEČKA 5</t>
  </si>
  <si>
    <t>Beatrica Šurbek</t>
  </si>
  <si>
    <t>mailto:ured@os-amihanovica-zg.skole.hr</t>
  </si>
  <si>
    <t>https://www.google.hr/maps/search/OSNOVNA+ŠKOLA+ANTUNA+MIHANOVIĆA+ZAGREB</t>
  </si>
  <si>
    <t>centrala  01/292-48-62, tajništvo  01/292-48-62, ostali  01/292-03-53</t>
  </si>
  <si>
    <t>21-114-017</t>
  </si>
  <si>
    <t>32430086141</t>
  </si>
  <si>
    <t>ALEJA JAVORA 2</t>
  </si>
  <si>
    <t>Jako Šuker</t>
  </si>
  <si>
    <t>mailto:ured@os-retkovec-zg.skole.hr</t>
  </si>
  <si>
    <t>https://www.google.hr/maps/search/OSNOVNA+ŠKOLA+RETKOVEC+ZAGREB</t>
  </si>
  <si>
    <t>centrala  01/2853-888, 299-25-23, tajništvo  01/2853-888</t>
  </si>
  <si>
    <t>21-114-018</t>
  </si>
  <si>
    <t>36955576207</t>
  </si>
  <si>
    <t>VRTNJAKOVEČKA 8</t>
  </si>
  <si>
    <t>Veljko Kordić</t>
  </si>
  <si>
    <t>mailto:skola@os-zutibrijeg-zg.skole.hr</t>
  </si>
  <si>
    <t>https://www.google.hr/maps/search/OSNOVNA+ŠKOLA+ŽUTI+BRIJEG+ZAGREB</t>
  </si>
  <si>
    <t>http://www.os-zutibrijeg-zg.skole.hr</t>
  </si>
  <si>
    <t>centrala  01/2852-224, tajništvo  01/2852-224</t>
  </si>
  <si>
    <t>21-114-019</t>
  </si>
  <si>
    <t>28957082165</t>
  </si>
  <si>
    <t>SVETOG LEOPOLDA MANDIĆA 55</t>
  </si>
  <si>
    <t>Nikica Mihaljević</t>
  </si>
  <si>
    <t>mailto:skola@os-astarcevica-zg.skole.hr</t>
  </si>
  <si>
    <t>https://www.google.hr/maps/search/Osnovna+škola+dr.+Ante+Starčevića+ZAGREB</t>
  </si>
  <si>
    <t>tajništvo  01/285-16-15</t>
  </si>
  <si>
    <t>21-114-020</t>
  </si>
  <si>
    <t>60990397054</t>
  </si>
  <si>
    <t>GRANEŠINA 1</t>
  </si>
  <si>
    <t>Marijan Vulić</t>
  </si>
  <si>
    <t>mailto:ured@os-granesina-zg.skole.hr</t>
  </si>
  <si>
    <t>https://www.google.hr/maps/search/Osnovna+škola+Granešina+ZAGREB</t>
  </si>
  <si>
    <t>http://www.granesina@gmail.com</t>
  </si>
  <si>
    <t>tajništvo  01/298-40-78</t>
  </si>
  <si>
    <t>21-114-021</t>
  </si>
  <si>
    <t>08844695446</t>
  </si>
  <si>
    <t>JAVORINSKA 5</t>
  </si>
  <si>
    <t>mailto:ured@os-imazuranica-zg.skole.hr</t>
  </si>
  <si>
    <t>https://www.google.hr/maps/search/Osnovna+škola+IVANA+MAŽURANIĆA+ZAGREB</t>
  </si>
  <si>
    <t>http://www.os-imazuranica-zg.skole.hr</t>
  </si>
  <si>
    <t>centrala  01/285-20-82</t>
  </si>
  <si>
    <t>21-114-022</t>
  </si>
  <si>
    <t>52960882634</t>
  </si>
  <si>
    <t>ALEJA BLAŽA JURIŠIĆA 13</t>
  </si>
  <si>
    <t>Alemka Pliestić</t>
  </si>
  <si>
    <t>mailto:ured@os-mlovraka-zg.skole.hr</t>
  </si>
  <si>
    <t>https://www.google.hr/maps/search/Osnovna+škola+Mate+Lovraka+ZAGREB</t>
  </si>
  <si>
    <t>http://www.os-mlovraka-zg.skole.hr</t>
  </si>
  <si>
    <t>centrala  01/299-09-15, tajništvo  01/299-09-15, ostali  01/298-28-07</t>
  </si>
  <si>
    <t>21-114-023</t>
  </si>
  <si>
    <t>89692114282</t>
  </si>
  <si>
    <t>ŠTEFANOVEČKA C. 67</t>
  </si>
  <si>
    <t>Željko Kelava</t>
  </si>
  <si>
    <t>mailto:ured@os-mjzagorke-zg.skole.hr</t>
  </si>
  <si>
    <t>https://www.google.hr/maps/search/OSNOVNA+ŠKOLA+MARIJE+JURIĆ+ZAGORKE+ZAGREB</t>
  </si>
  <si>
    <t>http://www.os-mjzagorke-zg.skole.hr</t>
  </si>
  <si>
    <t>centrala  01/291-07-00</t>
  </si>
  <si>
    <t>21-114-024</t>
  </si>
  <si>
    <t>75965702679</t>
  </si>
  <si>
    <t>ČUČERSKA CESTA 382</t>
  </si>
  <si>
    <t>Vesna Orešković</t>
  </si>
  <si>
    <t>mailto:ured@os-cucerje-zg.skole.hr</t>
  </si>
  <si>
    <t>https://www.google.hr/maps/search/Osnovna+škola+Čučerje+ZAGREB</t>
  </si>
  <si>
    <t>http://www.os-cucerje-zg.skole.hr/</t>
  </si>
  <si>
    <t>centrala  01/2986-487, tajništvo  01/2986-487</t>
  </si>
  <si>
    <t>21-114-025</t>
  </si>
  <si>
    <t>34020671941</t>
  </si>
  <si>
    <t>VILE VELEBITE 15 A</t>
  </si>
  <si>
    <t>Žarko Ćorić</t>
  </si>
  <si>
    <t>mailto:ured@os-vnovaka-zg.skole.hr</t>
  </si>
  <si>
    <t>https://www.google.hr/maps/search/Osnovna+škola+Vjenceslava+Novaka+ZAGREB</t>
  </si>
  <si>
    <t>centrala  01/285-38-00, tajništvo  01/285-38-00</t>
  </si>
  <si>
    <t>21-114-026</t>
  </si>
  <si>
    <t>04467652234</t>
  </si>
  <si>
    <t>KROTOVICA 15</t>
  </si>
  <si>
    <t>Stanka Pupić</t>
  </si>
  <si>
    <t>mailto:ured@os-absimic-zg.skole.hr</t>
  </si>
  <si>
    <t>https://www.google.hr/maps/search/Osnovna+škola+Antuna+Branka+Šimića+ZAGREB</t>
  </si>
  <si>
    <t>http://www.os-absimic-zg.skole.hr</t>
  </si>
  <si>
    <t>centrala  01/286-40-00, tajništvo  01/286-40-00</t>
  </si>
  <si>
    <t>21-114-027</t>
  </si>
  <si>
    <t>46501469845</t>
  </si>
  <si>
    <t>JORDANOVAC 23</t>
  </si>
  <si>
    <t>Ivica Brkić</t>
  </si>
  <si>
    <t>mailto:ured@os-vnazora-zg.skole.hr</t>
  </si>
  <si>
    <t>https://www.google.hr/maps/search/Osnovna+škola+Vladimira+Nazora+ZAGREB</t>
  </si>
  <si>
    <t>http://www.os-vnazora-zg.skole.hr/</t>
  </si>
  <si>
    <t>tajništvo  01/232-11-88, ostali  01/230-81-00, centrala  01/232-11-88</t>
  </si>
  <si>
    <t>21-114-028</t>
  </si>
  <si>
    <t>68971787775</t>
  </si>
  <si>
    <t>ALEJA A. AUGUSTINČIĆA 12</t>
  </si>
  <si>
    <t>Antonio Jurčev</t>
  </si>
  <si>
    <t>mailto:osagm.zg@gmail.com</t>
  </si>
  <si>
    <t>https://www.google.hr/maps/search/OSNOVNA+ŠKOLA+ANTUNA+GUSTAVA+MATOŠA+ZAGREB</t>
  </si>
  <si>
    <t>http://www.osagm.hr</t>
  </si>
  <si>
    <t>tajništvo  01/231-14-10</t>
  </si>
  <si>
    <t>21-114-029</t>
  </si>
  <si>
    <t>61842387905</t>
  </si>
  <si>
    <t>HARAMBAŠIĆEVA 18</t>
  </si>
  <si>
    <t>Tomislav Filić</t>
  </si>
  <si>
    <t>mailto:os-zagreb-029@os-aharambasica-zg.skole.hr</t>
  </si>
  <si>
    <t>https://www.google.hr/maps/search/Osnovna+škola+Augusta+Harambašića+ZAGREB</t>
  </si>
  <si>
    <t>http://www.os-aharambasica-zg.skole.hr/</t>
  </si>
  <si>
    <t>centrala  01/2312-920, stručna služba  01/4556-723</t>
  </si>
  <si>
    <t>21-114-030</t>
  </si>
  <si>
    <t>52347109218</t>
  </si>
  <si>
    <t>FILIPOVIĆEVA 1</t>
  </si>
  <si>
    <t>mailto:info@os-ifilipovica-zg.skole.hr</t>
  </si>
  <si>
    <t>https://www.google.hr/maps/search/Osnovna+škola+Ivana+Filipovića+ZAGREB</t>
  </si>
  <si>
    <t>centrala  01 243 14 62, tajništvo  01 243 14 62</t>
  </si>
  <si>
    <t>21-114-031</t>
  </si>
  <si>
    <t>62873946841</t>
  </si>
  <si>
    <t>MARKUŠEVEČKA CESTA 160</t>
  </si>
  <si>
    <t>Gordana Horvat</t>
  </si>
  <si>
    <t>mailto:ured@os-markusevec-zg.skole.hr</t>
  </si>
  <si>
    <t>https://www.google.hr/maps/search/OSNOVNA+ŠKOLA+MARKUŠEVEC+ZAGREB</t>
  </si>
  <si>
    <t>http://www.os-markusevec-zg.skole.hr/</t>
  </si>
  <si>
    <t>centrala  01/457-49-21, tajništvo  01/457-49-21</t>
  </si>
  <si>
    <t>21-114-032</t>
  </si>
  <si>
    <t>05668973495</t>
  </si>
  <si>
    <t>JORDANOVAC 108</t>
  </si>
  <si>
    <t>Davor Krnjeta</t>
  </si>
  <si>
    <t>mailto:ured@os-jordanovac-zg.skole.hr</t>
  </si>
  <si>
    <t>https://www.google.hr/maps/search/OSNOVNA+ŠKOLA+JORDANOVAC+ZAGREB</t>
  </si>
  <si>
    <t>http://www.os-jordanovac-zg.skole.hr/</t>
  </si>
  <si>
    <t>centrala  01/234-67-38, tajništvo  01/234-67-38</t>
  </si>
  <si>
    <t>21-114-033</t>
  </si>
  <si>
    <t>97705154133</t>
  </si>
  <si>
    <t>TRNAC 42</t>
  </si>
  <si>
    <t>Mirjana Boras</t>
  </si>
  <si>
    <t>mailto: os-zagreb-033@os-bukovac-zg.skole.hr</t>
  </si>
  <si>
    <t>https://www.google.hr/maps/search/OSNOVNA+ŠKOLA+BUKOVAC+ZAGREB</t>
  </si>
  <si>
    <t>http://www.os-bukovac-zg.skole.hr/</t>
  </si>
  <si>
    <t>centrala  01/234-11-65, tajništvo  01/234-11-65</t>
  </si>
  <si>
    <t>21-114-034</t>
  </si>
  <si>
    <t>85867734506</t>
  </si>
  <si>
    <t>GRAČANI 4 A</t>
  </si>
  <si>
    <t>mailto:ured@os-gracani-zg.skole.hr</t>
  </si>
  <si>
    <t>https://www.google.hr/maps/search/Osnovna+škola+Gračani+ZAGREB</t>
  </si>
  <si>
    <t>http://www.os-gracani-zg.skole.hr/</t>
  </si>
  <si>
    <t>centrala  01/464-56-89, tajništvo  01/464-56-89, ostali  01/466-29-16 466-29-17</t>
  </si>
  <si>
    <t>21-114-035</t>
  </si>
  <si>
    <t>78539372462</t>
  </si>
  <si>
    <t>MESIĆEVA 35</t>
  </si>
  <si>
    <t>Darko Kovačević</t>
  </si>
  <si>
    <t>mailto:osigk-zg@os-igkovacic-zg.skole.hr</t>
  </si>
  <si>
    <t>https://www.google.hr/maps/search/OSNOVNA+ŠKOLA+IVANA+GORANA+KOVAČIĆA+ZAGREB</t>
  </si>
  <si>
    <t>tajništvo  01/468-06-43</t>
  </si>
  <si>
    <t>21-114-036</t>
  </si>
  <si>
    <t>07508446885</t>
  </si>
  <si>
    <t>LAGINJINA 13</t>
  </si>
  <si>
    <t>Božidar Bilafer</t>
  </si>
  <si>
    <t>mailto:skola@os-mlaginje-zg.skole.hr</t>
  </si>
  <si>
    <t>https://www.google.hr/maps/search/OSNOVNA+ŠKOLA+MATKA+LAGINJE+ZAGREB</t>
  </si>
  <si>
    <t>centrala  01/464-08-06, tajništvo  01/464-08-06</t>
  </si>
  <si>
    <t>21-114-037</t>
  </si>
  <si>
    <t>87873316089</t>
  </si>
  <si>
    <t>RAČKOGA 4</t>
  </si>
  <si>
    <t>Jurica Šperanda</t>
  </si>
  <si>
    <t>mailto:osmerz@os-imerz-zg.skole.hr</t>
  </si>
  <si>
    <t>https://www.google.hr/maps/search/OSNOVNA+ŠKOLA+DR.+IVAN+MERZ+ZAGREB</t>
  </si>
  <si>
    <t>http://www.os-ivan-merz.hr</t>
  </si>
  <si>
    <t>centrala  01/461-04-08, tajništvo  01/461-04-08, ostali  01/461-04-23</t>
  </si>
  <si>
    <t>21-114-038</t>
  </si>
  <si>
    <t>67787842481</t>
  </si>
  <si>
    <t>BOGIŠIĆEVA 13</t>
  </si>
  <si>
    <t>Melita Haluga</t>
  </si>
  <si>
    <t>mailto:os-sskranjcevic-zg@os-sskranjcevic-zg.skole.hr</t>
  </si>
  <si>
    <t>https://www.google.hr/maps/search/Osnovna+škola+Silvija+Strahimira+Kranjčevića+ZAGREB</t>
  </si>
  <si>
    <t>centrala  01/464-97-06, tajništvo  01/464-97-06</t>
  </si>
  <si>
    <t>21-114-039</t>
  </si>
  <si>
    <t>44858403060</t>
  </si>
  <si>
    <t>II. FERENČICA 9 A</t>
  </si>
  <si>
    <t>mailto: acesarca@os-acesarca-zg.skole.hr</t>
  </si>
  <si>
    <t>https://www.google.hr/maps/search/Osnovna+škola+Augusta+Cesarca+ZAGREB</t>
  </si>
  <si>
    <t>http://www.os-acesarca-zg.skole.hr/</t>
  </si>
  <si>
    <t>centrala  01/245-19-67, tajništvo  01/245-19-67, centrala  01/245-19-68, ostali  01/245-19-69, 245-11-27</t>
  </si>
  <si>
    <t>21-114-040</t>
  </si>
  <si>
    <t>59767287298</t>
  </si>
  <si>
    <t>KSAVERA ŠANDORA ĐALSKOG 29</t>
  </si>
  <si>
    <t>Gordana Fileš</t>
  </si>
  <si>
    <t>https://www.google.hr/maps/search/OSNOVNA+ŠKOLA+DOBRIŠE+CESARIĆA+ZAGREB</t>
  </si>
  <si>
    <t>centrala  01/233-98-84, tajništvo  01/233-98-84</t>
  </si>
  <si>
    <t>21-114-041</t>
  </si>
  <si>
    <t>00733311237</t>
  </si>
  <si>
    <t>I. PETRUŠEVEC 1</t>
  </si>
  <si>
    <t>Margita Madunić Kaniški</t>
  </si>
  <si>
    <t>mailto:ured@os-zitnjak.skole.hr</t>
  </si>
  <si>
    <t>https://www.google.hr/maps/search/OSNOVNA+ŠKOLA+ŽITNJAK+ZAGREB</t>
  </si>
  <si>
    <t>centrala  01/240-84-97, tajništvo  01/240-84-97</t>
  </si>
  <si>
    <t>21-114-042</t>
  </si>
  <si>
    <t>34428172652</t>
  </si>
  <si>
    <t>IVANIĆGRADSKA 24</t>
  </si>
  <si>
    <t>Jadranka Bjelica</t>
  </si>
  <si>
    <t>mailto:ured@os-fkfrankopana-zg.skole.hr</t>
  </si>
  <si>
    <t>https://www.google.hr/maps/search/OSNOVNA+ŠKOLA+FRANA+KRSTE+FRANKOPANA+ZAGREB</t>
  </si>
  <si>
    <t>centrala  01/231-10-03, tajništvo  01/231-10-03, ostali  01/230-30-52</t>
  </si>
  <si>
    <t>21-114-043</t>
  </si>
  <si>
    <t>86998320829</t>
  </si>
  <si>
    <t>JOZE LAURENČIĆA BB</t>
  </si>
  <si>
    <t>Tomislav Milek</t>
  </si>
  <si>
    <t>https://www.google.hr/maps/search/Osnovna+škola+Lovre+pl.+Matačića+ZAGREB</t>
  </si>
  <si>
    <t>centrala  01/614-43-15, tajništvo  01/614-43-15, ostali  01/614-43-16</t>
  </si>
  <si>
    <t>21-114-044</t>
  </si>
  <si>
    <t>01390776709</t>
  </si>
  <si>
    <t>ZAPOLJSKA 32</t>
  </si>
  <si>
    <t>Denis Žvorc</t>
  </si>
  <si>
    <t>mailto:preradovic@os-ppreradovica-zg.skole.hr</t>
  </si>
  <si>
    <t>https://www.google.hr/maps/search/Osnovna+škola+Petra+Preradovića+ZAGREB</t>
  </si>
  <si>
    <t>http://www.os-ppreradovica-zg.skole.hr/</t>
  </si>
  <si>
    <t>centrala  01/231-16-80, tajništvo  01/231-16-80, ostali  01/232-25-10</t>
  </si>
  <si>
    <t>21-114-045</t>
  </si>
  <si>
    <t>11536369823</t>
  </si>
  <si>
    <t>UL. NEDE KRMPOTIĆ 7</t>
  </si>
  <si>
    <t>Renata Cindrić</t>
  </si>
  <si>
    <t>mailto:ured@os-vzganca-zg.skole.hr</t>
  </si>
  <si>
    <t>https://www.google.hr/maps/search/Osnovna+škola+Dr.+Vinka+Žganca+ZAGREB</t>
  </si>
  <si>
    <t>centrala  01/240-73-36, tajništvo  01/240-73-36, ostali  01/240-77-96</t>
  </si>
  <si>
    <t>21-114-046</t>
  </si>
  <si>
    <t>11943741285</t>
  </si>
  <si>
    <t>KUŠLANOVA 52</t>
  </si>
  <si>
    <t>Petra Štingl Raić</t>
  </si>
  <si>
    <t>mailto:ured@os-dkuslana-zg.skole.hr</t>
  </si>
  <si>
    <t>https://www.google.hr/maps/search/Osnovna+škola+Dragutina+Kušlana+ZAGREB</t>
  </si>
  <si>
    <t>centrala  01/232-34-00, tajništvo  01/232-34-00</t>
  </si>
  <si>
    <t>21-114-047</t>
  </si>
  <si>
    <t>71087160585</t>
  </si>
  <si>
    <t>Zdravko Dominik</t>
  </si>
  <si>
    <t>mailto:ured@os-vukomerec-zg.skole.hr</t>
  </si>
  <si>
    <t>https://www.google.hr/maps/search/OSNOVNA+ŠKOLA+VUKOMEREC+ZAGREB</t>
  </si>
  <si>
    <t>http://www.os-vukomerec-zg.skole.hr/</t>
  </si>
  <si>
    <t>centrala  01/237-02-22, tajništvo  01/237-02-22</t>
  </si>
  <si>
    <t>21-114-048</t>
  </si>
  <si>
    <t>48482170643</t>
  </si>
  <si>
    <t>BOLNIČKA 92</t>
  </si>
  <si>
    <t>Valentina Kabić Bratuša</t>
  </si>
  <si>
    <t>mailto:skola@os-stenjevec-zg.skole.hr</t>
  </si>
  <si>
    <t>https://www.google.hr/maps/search/Osnovna+škola+Stenjevec+ZAGREB</t>
  </si>
  <si>
    <t>centrala  01/345-00-47, tajništvo  01/345-00-47, ostali  01/345-31-02</t>
  </si>
  <si>
    <t>21-114-049</t>
  </si>
  <si>
    <t>04318334164</t>
  </si>
  <si>
    <t>KOTARNICA 17</t>
  </si>
  <si>
    <t>Jadranka Salopek</t>
  </si>
  <si>
    <t>mailto:os.a.kovacica@zg.t-com.hr</t>
  </si>
  <si>
    <t>https://www.google.hr/maps/search/Osnovna+škola+Ante+Kovačića+ZAGREB</t>
  </si>
  <si>
    <t>http://www.os-akovacica-zg.skole.hr/</t>
  </si>
  <si>
    <t>centrala  01/389-69-95, tajništvo  01/389-96-95</t>
  </si>
  <si>
    <t>21-114-050</t>
  </si>
  <si>
    <t>09149352137</t>
  </si>
  <si>
    <t>GAJNICE 31</t>
  </si>
  <si>
    <t>Karmen Hlad</t>
  </si>
  <si>
    <t>mailto:ured@os-ddomjanica-zg.skole.hr</t>
  </si>
  <si>
    <t>https://www.google.hr/maps/search/Osnovna+škola+Dragutina+Domjanića+ZAGREB</t>
  </si>
  <si>
    <t>http://www.os-ddomjanica-zg.skole.hr/</t>
  </si>
  <si>
    <t>centrala  01/345-40-58, tajništvo  01/345-40-58, ostali  01/349-87-45, 347-87-46</t>
  </si>
  <si>
    <t>21-114-051</t>
  </si>
  <si>
    <t>73051728774</t>
  </si>
  <si>
    <t>BOLNIČKA 60A</t>
  </si>
  <si>
    <t>Mirjana Sajko</t>
  </si>
  <si>
    <t>mailto:skola@os-dtadijanovica-zg.skole.hr</t>
  </si>
  <si>
    <t>https://www.google.hr/maps/search/Osnovna+škola+Dragutina+Tadijanovića+ZAGREB</t>
  </si>
  <si>
    <t>http://www.os-dtadijanovica-zg.skole.hr/</t>
  </si>
  <si>
    <t>centrala  +38513453991, tajništvo  +38513453991, ostali  +38513454748</t>
  </si>
  <si>
    <t>21-114-052</t>
  </si>
  <si>
    <t>54281445057</t>
  </si>
  <si>
    <t>PODGRADSKI ODVOJAK 1</t>
  </si>
  <si>
    <t>Jelena Ivaci</t>
  </si>
  <si>
    <t>mailto:ured@os-bana-jjelacica-zg.skole.hr</t>
  </si>
  <si>
    <t>https://www.google.hr/maps/search/OSNOVNA+ŠKOLA+BANA+JOSIPA+JELAČIĆA+ZAGREB</t>
  </si>
  <si>
    <t>http://www.os-bana-jjelacica-zg.skole.hr</t>
  </si>
  <si>
    <t>centrala  01/349-18-79, tajništvo  01/349-18-79</t>
  </si>
  <si>
    <t>21-114-053</t>
  </si>
  <si>
    <t>08579918418</t>
  </si>
  <si>
    <t>VRAPČANSKA 7</t>
  </si>
  <si>
    <t>Danica Rajković</t>
  </si>
  <si>
    <t>mailto:ured@os-grofa-jdraskovica-zg.skole.hr</t>
  </si>
  <si>
    <t>https://www.google.hr/maps/search/OSNOVNA+ŠKOLA+GROFA+JANKA+DRAŠKOVIĆA+ZAGREB</t>
  </si>
  <si>
    <t>http://www.os-grofa-jdraskovica-zg.skole.hr/</t>
  </si>
  <si>
    <t>centrala  01/348-38-12, tajništvo  01/348-38-12</t>
  </si>
  <si>
    <t>21-114-054</t>
  </si>
  <si>
    <t>07628779327</t>
  </si>
  <si>
    <t>ŠPANSKO 1</t>
  </si>
  <si>
    <t>Mirjana Torer</t>
  </si>
  <si>
    <t>mailto:ured@os-tbrezovackog-zg.skole.hr</t>
  </si>
  <si>
    <t>https://www.google.hr/maps/search/OSNOVNA+ŠKOLA+TITUŠA+BREZOVAČKOG+ZAGREB</t>
  </si>
  <si>
    <t>http://www.os-tbrezovackog-zg.skole.hr</t>
  </si>
  <si>
    <t>centrala  01/389-70-80, tajništvo  3898005,</t>
  </si>
  <si>
    <t>21-114-055</t>
  </si>
  <si>
    <t>29048076579</t>
  </si>
  <si>
    <t>VRAPČANSKA 188</t>
  </si>
  <si>
    <t>Maja Zrilić</t>
  </si>
  <si>
    <t>mailto:ured@os-gornjevrapce-zg.skole.hr</t>
  </si>
  <si>
    <t>https://www.google.hr/maps/search/OSNOVNA+ŠKOLA+GORNJE+VRAPČE+ZAGREB</t>
  </si>
  <si>
    <t>tajništvo  01/348-73-01</t>
  </si>
  <si>
    <t>21-114-056</t>
  </si>
  <si>
    <t>50582521257</t>
  </si>
  <si>
    <t>ANTE TOPIĆA MIMARE 36</t>
  </si>
  <si>
    <t>Boro Šarušić</t>
  </si>
  <si>
    <t>mailto:ured@osmalesnica.hr</t>
  </si>
  <si>
    <t>https://www.google.hr/maps/search/Osnovna+škola+Malešnica+ZAGREB</t>
  </si>
  <si>
    <t>centrala  01/373-24-96, tajništvo  01/373-24-96</t>
  </si>
  <si>
    <t>21-114-057</t>
  </si>
  <si>
    <t>47377939383</t>
  </si>
  <si>
    <t>SELSKA CESTA 95</t>
  </si>
  <si>
    <t>Ivana Sauha</t>
  </si>
  <si>
    <t>mailto:ured@os-asenoe-zg.skole.hr</t>
  </si>
  <si>
    <t>https://www.google.hr/maps/search/OSNOVNA+ŠKOLA+AUGUSTA+ŠENOE+ZAGREB</t>
  </si>
  <si>
    <t>http://www.os-asenoe-zagreb.skole.hr</t>
  </si>
  <si>
    <t>tajništvo  01/302-67-07</t>
  </si>
  <si>
    <t>21-114-058</t>
  </si>
  <si>
    <t>76430833591</t>
  </si>
  <si>
    <t>HORVAĆANSKA 6</t>
  </si>
  <si>
    <t>Biserka Matić-Roško</t>
  </si>
  <si>
    <t>mailto:ured@os-horvati-zg.skole.hr</t>
  </si>
  <si>
    <t>https://www.google.hr/maps/search/Osnovna+škola+Horvati+ZAGREB</t>
  </si>
  <si>
    <t>tajništvo  01/383-51-02</t>
  </si>
  <si>
    <t>21-114-059</t>
  </si>
  <si>
    <t>44900859510</t>
  </si>
  <si>
    <t>NOVA CESTA 92</t>
  </si>
  <si>
    <t>mailto:ured@os-kraljatomislava-zg.skole.hr</t>
  </si>
  <si>
    <t>http://www.os-kraljatomislava-zg.skole.hr</t>
  </si>
  <si>
    <t>centrala  01/3820-593</t>
  </si>
  <si>
    <t>21-114-060</t>
  </si>
  <si>
    <t>08466144831</t>
  </si>
  <si>
    <t>M. PUŠTEKA 1</t>
  </si>
  <si>
    <t>Milivoj Magerl</t>
  </si>
  <si>
    <t>mailto:ured@os-imestrovica-zg.skole.hr</t>
  </si>
  <si>
    <t>https://www.google.hr/maps/search/OSNOVNA+ŠKOLA+IVANA+MEŠTROVIĆA+ZAGREB</t>
  </si>
  <si>
    <t>http://www.os-imestrovica-zg.skole.hr/</t>
  </si>
  <si>
    <t>centrala  01/363-22-17, tajništvo  01/363-22-17</t>
  </si>
  <si>
    <t>21-114-063</t>
  </si>
  <si>
    <t>19780265434</t>
  </si>
  <si>
    <t>SREDNJACI 30</t>
  </si>
  <si>
    <t>https://www.google.hr/maps/search/Osnovna+škola+Josipa+Račića+ZAGREB</t>
  </si>
  <si>
    <t>centrala  01/384-49-70, 384-49-99, tajništvo  01/384-49-70</t>
  </si>
  <si>
    <t>21-114-064</t>
  </si>
  <si>
    <t>35903326209</t>
  </si>
  <si>
    <t>NOVA CESTA 133</t>
  </si>
  <si>
    <t>mailto: jklovic@os-jklovica-zg.skole.hr</t>
  </si>
  <si>
    <t>https://www.google.hr/maps/search/OSNOVNA+ŠKOLA+JULIJA+KLOVIĆA+ZAGREB</t>
  </si>
  <si>
    <t>http://www.os-jklovica-zg.skole.hr</t>
  </si>
  <si>
    <t>tajništvo  01/30-15-730, pedagog  01/30-15-733</t>
  </si>
  <si>
    <t>21-114-065</t>
  </si>
  <si>
    <t>69136218794</t>
  </si>
  <si>
    <t>DEKANIĆI 6</t>
  </si>
  <si>
    <t>Jadranka Oštarčević</t>
  </si>
  <si>
    <t>mailto:zg.os.precko@gmail.com</t>
  </si>
  <si>
    <t>https://www.google.hr/maps/search/Osnovna+škola+Prečko+ZAGREB</t>
  </si>
  <si>
    <t>http://www.os-precko-zg.skole.hr</t>
  </si>
  <si>
    <t>centrala  01/388-30-23, 101 tajništvo  01/388-30-23</t>
  </si>
  <si>
    <t>21-114-066</t>
  </si>
  <si>
    <t>92120285716</t>
  </si>
  <si>
    <t>DAVORINA BAZJANCA 2</t>
  </si>
  <si>
    <t>Ljiljana Klinger</t>
  </si>
  <si>
    <t>mailto:ured@os-mgupca-zg.skole.hr</t>
  </si>
  <si>
    <t>https://www.google.hr/maps/search/Osnovna+škola+Matije+Gupca+ZAGREB</t>
  </si>
  <si>
    <t>centrala  01/383-65-71, tajništvo  01/383-65-71</t>
  </si>
  <si>
    <t>21-114-067</t>
  </si>
  <si>
    <t>55883379580</t>
  </si>
  <si>
    <t>JABLANSKA 51</t>
  </si>
  <si>
    <t>Anđelka Jalušić</t>
  </si>
  <si>
    <t>mailto:ured@os-rudes-zg.skole.hr</t>
  </si>
  <si>
    <t>https://www.google.hr/maps/search/Osnovna+škola+Rudeš+ZAGREB</t>
  </si>
  <si>
    <t>http://www.os-rudes-zg.skole.hr/</t>
  </si>
  <si>
    <t>centrala  01/386-15-84, tajništvo  01/386-16-16,   01/3878 736</t>
  </si>
  <si>
    <t>21-114-068</t>
  </si>
  <si>
    <t>02848440254</t>
  </si>
  <si>
    <t>VINKOVAČKA 1</t>
  </si>
  <si>
    <t>Ksenija Gluhak</t>
  </si>
  <si>
    <t>mailto:os_voltino@inet.hr</t>
  </si>
  <si>
    <t>https://www.google.hr/maps/search/OSNOVNA+ŠKOLA+VOLTINO+ZAGREB</t>
  </si>
  <si>
    <t>centrala  01/366-65-26, tajništvo  01/366-65-26</t>
  </si>
  <si>
    <t>21-114-069</t>
  </si>
  <si>
    <t>32542348836</t>
  </si>
  <si>
    <t>IVANA MATETIĆA RONJGOVA 67</t>
  </si>
  <si>
    <t>mailto:skola@os-ntesle-zg.skole.hr</t>
  </si>
  <si>
    <t>https://www.google.hr/maps/search/Osnovna+škola+Nikole+Tesle+ZAGREB</t>
  </si>
  <si>
    <t>centrala  01/388-15-61, tajništvo  01/388-15-61</t>
  </si>
  <si>
    <t>21-114-070</t>
  </si>
  <si>
    <t>76712040113</t>
  </si>
  <si>
    <t>SVETOIVANSKA 33</t>
  </si>
  <si>
    <t>Ani Bertović</t>
  </si>
  <si>
    <t>mailto:ljubljanica@os-ljubljanica-zg.skole.hr</t>
  </si>
  <si>
    <t>https://www.google.hr/maps/search/OSNOVNA+ŠKOLA+LJUBLJANICA+ZAGREB+ZAGREB</t>
  </si>
  <si>
    <t>http://www.os-ljubljanica-zg.skole.hr</t>
  </si>
  <si>
    <t>tajništvo  01/369-47-04</t>
  </si>
  <si>
    <t>21-114-071</t>
  </si>
  <si>
    <t>40723003638</t>
  </si>
  <si>
    <t>PALINOVEČKA 42,</t>
  </si>
  <si>
    <t>mailto:ured@os-astepinca-zg.skole.hr</t>
  </si>
  <si>
    <t>https://www.google.hr/maps/search/Osnovna+škola+Alojzija+Stepinca+ZAGREB</t>
  </si>
  <si>
    <t>centrala  01/66447983, tajništvo  01/3647196</t>
  </si>
  <si>
    <t>21-114-072</t>
  </si>
  <si>
    <t>98427196102</t>
  </si>
  <si>
    <t>LISTOPADSKA 8</t>
  </si>
  <si>
    <t>Mislav Batarelo</t>
  </si>
  <si>
    <t>mailto:ured@os-vrbani-zg.skole.hr</t>
  </si>
  <si>
    <t>https://www.google.hr/maps/search/Osnovna+škola+Vrbani+ZAGREB</t>
  </si>
  <si>
    <t>centrala  01/387-26-59, tajništvo  01/387-26-59, računovodstvo  01/387-26-68, informatička učionica  01/38 72 800</t>
  </si>
  <si>
    <t>21-114-073</t>
  </si>
  <si>
    <t>95267786050</t>
  </si>
  <si>
    <t>CVJETNA CESTA 17</t>
  </si>
  <si>
    <t>Nataša Batnožić</t>
  </si>
  <si>
    <t>mailto:oscvjetnonaselje@os-cvjetno-naselje-zg.skole.hr</t>
  </si>
  <si>
    <t>https://www.google.hr/maps/search/OSNOVNA+ŠKOLA+CVJETNO+NASELJE+ZAGREB</t>
  </si>
  <si>
    <t>centrala  01/619-52-99, tajništvo  01/619-52-99</t>
  </si>
  <si>
    <t>21-114-074</t>
  </si>
  <si>
    <t>27893203755</t>
  </si>
  <si>
    <t>VLADIMIRA RUŽDJAKA 2 A</t>
  </si>
  <si>
    <t>Krešimir Supanc</t>
  </si>
  <si>
    <t>mailto:os-jure-kastelana@zg.t-com.hr</t>
  </si>
  <si>
    <t>https://www.google.hr/maps/search/OSNOVNA+ŠKOLA+JURE+KAŠTELANA+ZAGREB</t>
  </si>
  <si>
    <t>http://www.os-jkastelana-zg.skole.hr/</t>
  </si>
  <si>
    <t>centrala  01/6331550, tajništvo  01/6331550</t>
  </si>
  <si>
    <t>21-114-075</t>
  </si>
  <si>
    <t>54303952361</t>
  </si>
  <si>
    <t>KRUGE 46</t>
  </si>
  <si>
    <t>Vlatka Kovač</t>
  </si>
  <si>
    <t>mailto:tajnistvo@os-gviteza-zg.skole.hr</t>
  </si>
  <si>
    <t>https://www.google.hr/maps/search/OSNOVNA+ŠKOLA+GRIGORA+VITEZA+ZAGREB</t>
  </si>
  <si>
    <t>http://www.os-gviteza-zgskole.hr</t>
  </si>
  <si>
    <t>centrala  01/5599680, tajništvo  01/5599680, računovodstvo  01/5599682</t>
  </si>
  <si>
    <t>21-114-076</t>
  </si>
  <si>
    <t>28877650160</t>
  </si>
  <si>
    <t>KOTURAŠKA CESTA 75</t>
  </si>
  <si>
    <t>Vlatka Mihelić</t>
  </si>
  <si>
    <t>mailto:ured@os-tujevica-zg.skole.hr</t>
  </si>
  <si>
    <t>https://www.google.hr/maps/search/Osnovna+škola+Tina+Ujevića+ZAGREB</t>
  </si>
  <si>
    <t>http://www.os-tujevica-zg.skole.hr</t>
  </si>
  <si>
    <t>tajništvo  01/617-05-01</t>
  </si>
  <si>
    <t>21-114-077</t>
  </si>
  <si>
    <t>09951635001</t>
  </si>
  <si>
    <t>RAPSKA 3</t>
  </si>
  <si>
    <t>mailto:ured@os-rapska-zg.skole.hr</t>
  </si>
  <si>
    <t>https://www.google.hr/maps/search/Osnovna+škola+Rapska+ZAGREB</t>
  </si>
  <si>
    <t>centrala  01/618-02-78, tajništvo  01/618-12-18</t>
  </si>
  <si>
    <t>21-114-078</t>
  </si>
  <si>
    <t>86073451624</t>
  </si>
  <si>
    <t>NALJEŠKOVIĆEVA 4</t>
  </si>
  <si>
    <t>Zvonimir Bićanić</t>
  </si>
  <si>
    <t>mailto:ured@os-mdrzica-zg.skole.hr</t>
  </si>
  <si>
    <t>https://www.google.hr/maps/search/Osnovna+škola+Marina+Držića+ZAGREB</t>
  </si>
  <si>
    <t>centrala  01/615-83-02, tajništvo  01/615-83-02</t>
  </si>
  <si>
    <t>21-114-079</t>
  </si>
  <si>
    <t>01292735134</t>
  </si>
  <si>
    <t>KRČKA 3</t>
  </si>
  <si>
    <t>Darko Cindrić</t>
  </si>
  <si>
    <t>mailto:ured@os-dtrstenjaka-zg.skole.hr</t>
  </si>
  <si>
    <t>https://www.google.hr/maps/search/OSNOVNA+ŠKOLA+DAVORINA+TRSTENJAKA+ZAGREB</t>
  </si>
  <si>
    <t>centrala  01/617-06-39, tajništvo  01/617-06-26</t>
  </si>
  <si>
    <t>21-114-080</t>
  </si>
  <si>
    <t>85859103929</t>
  </si>
  <si>
    <t>TRNJANSKA CESTA 99</t>
  </si>
  <si>
    <t>Nada Šimić</t>
  </si>
  <si>
    <t>mailto:ured@os-trnjanska-zg.skole.hr</t>
  </si>
  <si>
    <t>https://www.google.hr/maps/search/Osnovna+škola+Trnjanska+ZAGREB</t>
  </si>
  <si>
    <t>centrala  01/605-02-04, tajništvo  01/605-02-04, ostali  01/615-54-95</t>
  </si>
  <si>
    <t>21-114-081</t>
  </si>
  <si>
    <t>33995559159</t>
  </si>
  <si>
    <t>REMETINEČKA CESTA 64A</t>
  </si>
  <si>
    <t>Matija Bajić</t>
  </si>
  <si>
    <t>mailto:ured@os-savski-gaj-zg.skole.hr</t>
  </si>
  <si>
    <t>https://www.google.hr/maps/search/Osnovna+škola+Savski+Gaj+ZAGREB</t>
  </si>
  <si>
    <t>tajništvo  01/659-36-20</t>
  </si>
  <si>
    <t>21-114-082</t>
  </si>
  <si>
    <t>67024074106</t>
  </si>
  <si>
    <t>ŠENOINE BRANKE 22</t>
  </si>
  <si>
    <t>Darko Štimac</t>
  </si>
  <si>
    <t>https://www.google.hr/maps/search/Osnovna+škola+BRAĆE+RADIĆ+ZAGREB</t>
  </si>
  <si>
    <t>centrala  01/654-50-02, tajništvo  01/654-50-02, računovodstvo  6547 314</t>
  </si>
  <si>
    <t>21-114-083</t>
  </si>
  <si>
    <t>64507525513</t>
  </si>
  <si>
    <t>BREZOVICA</t>
  </si>
  <si>
    <t>BREZOVIČKA CESTA 98A</t>
  </si>
  <si>
    <t>Darko Rogalo</t>
  </si>
  <si>
    <t>mailto:osbrezovica@os-brezovica.skole.hr</t>
  </si>
  <si>
    <t>https://www.google.hr/maps/search/OSNOVNA+ŠKOLA+BREZOVICA+BREZOVICA</t>
  </si>
  <si>
    <t>http://www.os-brezovica.skole.hr/</t>
  </si>
  <si>
    <t>tajništvo  01/653-71-55</t>
  </si>
  <si>
    <t>21-114-084</t>
  </si>
  <si>
    <t>47193049641</t>
  </si>
  <si>
    <t>LUČKO</t>
  </si>
  <si>
    <t>PUŠKARIĆEVA 102</t>
  </si>
  <si>
    <t>Pavo Šimović</t>
  </si>
  <si>
    <t>mailto:ured@os-lucko.skole.hr</t>
  </si>
  <si>
    <t>https://www.google.hr/maps/search/OSNOVNA+ŠKOLA+LUČKO+LUČKO</t>
  </si>
  <si>
    <t>http://www.os-lucko.skole.hr</t>
  </si>
  <si>
    <t>centrala  01/653-13-01, tajništvo  01/653-01-20</t>
  </si>
  <si>
    <t>21-114-085</t>
  </si>
  <si>
    <t>60669015692</t>
  </si>
  <si>
    <t>BOŽIDARA MAGOVCA 103</t>
  </si>
  <si>
    <t>Marija Luković</t>
  </si>
  <si>
    <t>mailto:ured@os-gkrkleca-zg.skole.hr</t>
  </si>
  <si>
    <t>https://www.google.hr/maps/search/OSNOVNA+ŠKOLA+GUSTAVA+KRKLECA+ZAGREB</t>
  </si>
  <si>
    <t>http://www.os-gkrkleca-zg.skole.hr</t>
  </si>
  <si>
    <t>tajništvo  01/6659-170, pedagog  01/6659-173, računovodstvo  01/6659-174</t>
  </si>
  <si>
    <t>21-114-086</t>
  </si>
  <si>
    <t>24061503881</t>
  </si>
  <si>
    <t>MILOVANA KOVAČEVIĆA 18</t>
  </si>
  <si>
    <t>Dubravka Miklec</t>
  </si>
  <si>
    <t>mailto:ured@os-iandrica-zg.skole.hr</t>
  </si>
  <si>
    <t>https://www.google.hr/maps/search/Osnovna+škola+Ive+Andrića+ZAGREB</t>
  </si>
  <si>
    <t>http://www.os-iveandrica.hr</t>
  </si>
  <si>
    <t>tajništvo  01/667-29-80, računovodstvo  01/667-92-55, pedagog  01/66 02 329</t>
  </si>
  <si>
    <t>21-114-087</t>
  </si>
  <si>
    <t>30730085385</t>
  </si>
  <si>
    <t>ŠKOLSKI PRILAZ 7</t>
  </si>
  <si>
    <t>mailto:ured@os-prva-dugave-zg.skole.hr</t>
  </si>
  <si>
    <t>https://www.google.hr/maps/search/I.+osnovna++škola++Dugave+ZAGREB</t>
  </si>
  <si>
    <t>http://www.os-prva-dugave-zg.skole.hr/</t>
  </si>
  <si>
    <t>tajništvo-centrala  01/6671-733, računovodstvo  01/6625-151</t>
  </si>
  <si>
    <t>21-114-088</t>
  </si>
  <si>
    <t>61456000823</t>
  </si>
  <si>
    <t>MEŠTROVIĆEV TRG 8A</t>
  </si>
  <si>
    <t>Ružica Vitman Sović</t>
  </si>
  <si>
    <t>mailto:ured@os-zaprudje-zg.skole.hr</t>
  </si>
  <si>
    <t>https://www.google.hr/maps/search/Osnovna+škola+Zapruđe+ZAGREB</t>
  </si>
  <si>
    <t>http://www.os-zaprudje-zg.skole.hr/</t>
  </si>
  <si>
    <t>tajništvo  01/660-07-47</t>
  </si>
  <si>
    <t>21-114-089</t>
  </si>
  <si>
    <t>29065880963</t>
  </si>
  <si>
    <t>TRNSKO 25</t>
  </si>
  <si>
    <t>Josip Petrović</t>
  </si>
  <si>
    <t>mailto:ured@os-trnsko-zg.skole.hr</t>
  </si>
  <si>
    <t>https://www.google.hr/maps/search/OSNOVNA+ŠKOLA+TRNSKO+ZAGREB</t>
  </si>
  <si>
    <t>http://www.os-trnsko-zg.skole.hr/</t>
  </si>
  <si>
    <t>centrala  01/6520-737, tajništvo  01/6520-737</t>
  </si>
  <si>
    <t>21-114-090</t>
  </si>
  <si>
    <t>85778249664</t>
  </si>
  <si>
    <t>MRKŠINA 42</t>
  </si>
  <si>
    <t>Tajana Babić</t>
  </si>
  <si>
    <t>mailto:svklara@os-sveta-klara.skole.hr</t>
  </si>
  <si>
    <t>https://www.google.hr/maps/search/OSNOVNA+ŠKOLA+SVETA+KLARA+ZAGREB</t>
  </si>
  <si>
    <t>http://www.os-sveta-klara.skole.hr/</t>
  </si>
  <si>
    <t>tajništvo  01/6570-660, centrala  01 6570-660, pedagog  01 6570-629, računovodstvo  01 6570-618</t>
  </si>
  <si>
    <t>21-114-091</t>
  </si>
  <si>
    <t>26713979601</t>
  </si>
  <si>
    <t>KARAMANOV PRILAZ 3</t>
  </si>
  <si>
    <t>Mladen Konjević</t>
  </si>
  <si>
    <t>mailto:ured@os-mladost-zg.skole.hr</t>
  </si>
  <si>
    <t>http://www.os-mladost-zg.skole.hr/</t>
  </si>
  <si>
    <t>centrala   01/667-51-71 , tajništvo  01/667-51-71, telefaks   01/660-17-92</t>
  </si>
  <si>
    <t>21-114-092</t>
  </si>
  <si>
    <t>36275587141</t>
  </si>
  <si>
    <t>HORVATI</t>
  </si>
  <si>
    <t>HORVAĆANSKI TRG 1</t>
  </si>
  <si>
    <t>Tatjana Bračun Haddad</t>
  </si>
  <si>
    <t>mailto:ured@os-sbencekovica-horvati.skole.hr</t>
  </si>
  <si>
    <t>https://www.google.hr/maps/search/Osnovna+škola+Stjepana+Bencekovića+HORVATI</t>
  </si>
  <si>
    <t>http://www.os-sbencekovica.hr/</t>
  </si>
  <si>
    <t>centrala  01/653-90-10, tajništvo  01/653-90-10</t>
  </si>
  <si>
    <t>21-114-093</t>
  </si>
  <si>
    <t>13465678686</t>
  </si>
  <si>
    <t>ĐAČKA 5</t>
  </si>
  <si>
    <t>Vatroslav Gabrić</t>
  </si>
  <si>
    <t>mailto:ured@os-odra-zg.skole.hr</t>
  </si>
  <si>
    <t>https://www.google.hr/maps/search/OSNOVNA+ŠKOLA+ODRA+ZAGREB</t>
  </si>
  <si>
    <t>http://www.os-odra.com</t>
  </si>
  <si>
    <t>21-114-094</t>
  </si>
  <si>
    <t>81088614312</t>
  </si>
  <si>
    <t>SIGET 23</t>
  </si>
  <si>
    <t>Slaven Staklenac</t>
  </si>
  <si>
    <t>mailto:os-zagreb-094@os-vholjevca-zg.skole.hr</t>
  </si>
  <si>
    <t>https://www.google.hr/maps/search/Osnovna+škola+Većeslava+Holjevca+ZAGREB</t>
  </si>
  <si>
    <t>http://www.os-vholjevca-zg.skole.hr/</t>
  </si>
  <si>
    <t>tajništvo  01/652-26-13</t>
  </si>
  <si>
    <t>21-114-095</t>
  </si>
  <si>
    <t>34291434133</t>
  </si>
  <si>
    <t>STJEPANA GRADIĆA 4</t>
  </si>
  <si>
    <t>Davorka Zadravec - Komšić</t>
  </si>
  <si>
    <t>mailto:otok@os-otok-zg.skole.hr</t>
  </si>
  <si>
    <t>https://www.google.hr/maps/search/Osnovna+škola+OTOK+ZAGREB</t>
  </si>
  <si>
    <t>centrala  01/6640-458, tajništvo  01/6640-458</t>
  </si>
  <si>
    <t>21-114-096</t>
  </si>
  <si>
    <t>97699903366</t>
  </si>
  <si>
    <t>Maja Lisska</t>
  </si>
  <si>
    <t>mailto:ured@os-fgalovica-zg.skole.hr</t>
  </si>
  <si>
    <t>https://www.google.hr/maps/search/OSNOVNA+ŠKOLA+FRANA+GALOVIĆA+ZAGREB</t>
  </si>
  <si>
    <t>http://www.os-fgalovica-zg.skole.hr</t>
  </si>
  <si>
    <t>centrala  01/6671-733, tajništvo  01/6671-733</t>
  </si>
  <si>
    <t>21-114-097</t>
  </si>
  <si>
    <t>05994801707</t>
  </si>
  <si>
    <t>IVANIĆGRADSKA 41A</t>
  </si>
  <si>
    <t>Vinko Mamić</t>
  </si>
  <si>
    <t>mailto:ured@prva-katolicka-zg.skole.hr</t>
  </si>
  <si>
    <t>https://www.google.hr/maps/search/Prva+katolička+osnovna+škola+u+Gradu+Zagrebu+ZAGREB</t>
  </si>
  <si>
    <t>http://www.katolickaskola.com</t>
  </si>
  <si>
    <t xml:space="preserve">  01/ 444 00 44</t>
  </si>
  <si>
    <t>21-114-105</t>
  </si>
  <si>
    <t>43748649227</t>
  </si>
  <si>
    <t>KAŠINA</t>
  </si>
  <si>
    <t>IVANA MAŽURANIĆA 43</t>
  </si>
  <si>
    <t>Vladimir Vuger</t>
  </si>
  <si>
    <t>mailto:ured@os-vugrovec-kasina.skole.hr</t>
  </si>
  <si>
    <t>https://www.google.hr/maps/search/OSNOVNA+ŠKOLA+VUGROVEC-KAŠINA+KAŠINA</t>
  </si>
  <si>
    <t>http://www.os-vugrovec-kasina.skole.hr</t>
  </si>
  <si>
    <t>tajništvo  01/2055-035, računovodstvo  01/2059-256, zbornica  01/2055-515</t>
  </si>
  <si>
    <t>21-114-106</t>
  </si>
  <si>
    <t>84283102588</t>
  </si>
  <si>
    <t>SOBLINEC</t>
  </si>
  <si>
    <t>SOBLINEČKA 68</t>
  </si>
  <si>
    <t>Leonida Udovičić</t>
  </si>
  <si>
    <t>mailto:os-igrandje@os-igrandje-soblinec.skole.hr</t>
  </si>
  <si>
    <t>https://www.google.hr/maps/search/OSNOVNA+ŠKOLA+IVANA+GRANĐE+SOBLINEC</t>
  </si>
  <si>
    <t>21-114-109</t>
  </si>
  <si>
    <t>47340618999</t>
  </si>
  <si>
    <t>SESVETE</t>
  </si>
  <si>
    <t>I. G. KOVAČIĆA 19</t>
  </si>
  <si>
    <t>Katica Sesjak</t>
  </si>
  <si>
    <t>mailto:os-sesvete@os-sesvete-zg.skole.hr</t>
  </si>
  <si>
    <t>https://www.google.hr/maps/search/Osnovna+škola+SESVETE+SESVETE</t>
  </si>
  <si>
    <t>http://www.os-sesvete.hr</t>
  </si>
  <si>
    <t>centrala  01/200-02-54, tajništvo  01/200-02-54, ostali  01/200-22-20</t>
  </si>
  <si>
    <t>21-114-110</t>
  </si>
  <si>
    <t>24802180410</t>
  </si>
  <si>
    <t>SESVETSKI KRALJEVEC</t>
  </si>
  <si>
    <t>Ivica Vlašić</t>
  </si>
  <si>
    <t>mailto:ured@os-sesvetski-kraljevec.skole.hr</t>
  </si>
  <si>
    <t>https://www.google.hr/maps/search/Osnovna+škola+Sesvetski+Kraljevec+SESVETSKI KRALJEVEC</t>
  </si>
  <si>
    <t>http://www.os-sesvetski-kraljevec.skole.hr/</t>
  </si>
  <si>
    <t>centrala  01/204-66-15, tajništvo  01/204-80-19</t>
  </si>
  <si>
    <t>21-114-111</t>
  </si>
  <si>
    <t>77278617749</t>
  </si>
  <si>
    <t>ULICA MLADENA HALAPE 8</t>
  </si>
  <si>
    <t>Katarina Rajković</t>
  </si>
  <si>
    <t>https://www.google.hr/maps/search/Osnovna+škola+Iver+SESVETSKI KRALJEVEC</t>
  </si>
  <si>
    <t>http://www.os-iver.skole.hr</t>
  </si>
  <si>
    <t xml:space="preserve">  01/6454-705</t>
  </si>
  <si>
    <t>21-114-112</t>
  </si>
  <si>
    <t>19714226068</t>
  </si>
  <si>
    <t>Anita Vuković</t>
  </si>
  <si>
    <t>mailto:ured@os-ruzicnjak-zg.skole.hr</t>
  </si>
  <si>
    <t>https://www.google.hr/maps/search/Osnovna+škola+Ružičnjak+ZAGREB</t>
  </si>
  <si>
    <t xml:space="preserve">  01 3491414</t>
  </si>
  <si>
    <t>21-114-113</t>
  </si>
  <si>
    <t>56494929657</t>
  </si>
  <si>
    <t>Marin Divić</t>
  </si>
  <si>
    <t>https://www.google.hr/maps/search/Osnovna+škola+"Lotrščak"+ZAGREB</t>
  </si>
  <si>
    <t>http://www.os-lotrscak.hr/</t>
  </si>
  <si>
    <t>21-114-114</t>
  </si>
  <si>
    <t>68314794212</t>
  </si>
  <si>
    <t>Željko Kranjec</t>
  </si>
  <si>
    <t>mailto:centargoljak@centar-odgojiobrazovanje-goljak.skole.hr</t>
  </si>
  <si>
    <t>https://www.google.hr/maps/search/CENTAR+ZA+ODGOJ++I+OBRAZOVANJE+GOLJAK+ZAGREB</t>
  </si>
  <si>
    <t>http://www.coogoljak.hr</t>
  </si>
  <si>
    <t>21-114-115</t>
  </si>
  <si>
    <t>63467332374</t>
  </si>
  <si>
    <t>DVORNIČIĆEVA 6</t>
  </si>
  <si>
    <t>Žarka Klopotan</t>
  </si>
  <si>
    <t>mailto:ured@centar-autizam-zg.skole.hr</t>
  </si>
  <si>
    <t>https://www.google.hr/maps/search/CENTAR+ZA+AUTIZAM+ZAGREB</t>
  </si>
  <si>
    <t>21-114-116</t>
  </si>
  <si>
    <t>02082287342</t>
  </si>
  <si>
    <t>NAD LIPOM 13</t>
  </si>
  <si>
    <t>Alma Srna</t>
  </si>
  <si>
    <t>mailto:os-nad-lipom@os-nad-lipom-zg.skole.hr</t>
  </si>
  <si>
    <t>https://www.google.hr/maps/search/OSNOVNA+ŠKOLA+NAD+LIPOM+ZAGREB</t>
  </si>
  <si>
    <t>centrala  01/3771 551, školski mobitel  095/9088785</t>
  </si>
  <si>
    <t>21-114-117</t>
  </si>
  <si>
    <t>88696689887</t>
  </si>
  <si>
    <t>KNEZA LJUDEVITA POSAVSKOG 10</t>
  </si>
  <si>
    <t>Koraljka Bakota</t>
  </si>
  <si>
    <t>mailto:ured@poliklinika-suvag-zg.skole.hr</t>
  </si>
  <si>
    <t>https://www.google.hr/maps/search/Poliklinika+za+rehabilitaciju+slušanja+i+govora+SUVAG+ZAGREB</t>
  </si>
  <si>
    <t>http://www.suvag.hr</t>
  </si>
  <si>
    <t>centrala  01/ 4629 600</t>
  </si>
  <si>
    <t>21-114-124</t>
  </si>
  <si>
    <t>04275434760</t>
  </si>
  <si>
    <t>JAKUŠEVEČKA,6</t>
  </si>
  <si>
    <t>mailto:tajnistvo@waldorfska-skola.com</t>
  </si>
  <si>
    <t>https://www.google.hr/maps/search/Waldorfska+škola+u+Zagrebu+ZAGREB</t>
  </si>
  <si>
    <t>tajništvo  01/6609-609</t>
  </si>
  <si>
    <t>21-114-132</t>
  </si>
  <si>
    <t>86895308451</t>
  </si>
  <si>
    <t>POTOČNICA 8</t>
  </si>
  <si>
    <t>Miše Kutleša</t>
  </si>
  <si>
    <t>mailto:os-brestje@os-brestje-zg.skole.hr</t>
  </si>
  <si>
    <t>https://www.google.hr/maps/search/Osnovna+škola+Brestje+SESVETE</t>
  </si>
  <si>
    <t>21-114-133</t>
  </si>
  <si>
    <t>90515285700</t>
  </si>
  <si>
    <t>DAVORA ZBILJSKOG 7</t>
  </si>
  <si>
    <t>Branka Štefok Bojadžija</t>
  </si>
  <si>
    <t>mailto:ured@os-borovje-zg.skole.hr</t>
  </si>
  <si>
    <t>https://www.google.hr/maps/search/OSNOVNA+ŠKOLA+BOROVJE+ZAGREB</t>
  </si>
  <si>
    <t>http://www.os-borovje-zg.skole.hr/</t>
  </si>
  <si>
    <t>porta   01/ 6331-520 , računovodstvo   01/ 6331-524, pedagog / logoped   01 / 63 31 525, pedagog   091 / 23 32 525, tajništvo   01/ 6331-521, knjižnica   01 / 63 31 527, zbornica  01 / 63 31 526, zbornica   091 / 90 16 536, domar  01/ 6331-522, kuhinja   01/ 6331-528</t>
  </si>
  <si>
    <t>21-114-134</t>
  </si>
  <si>
    <t>54702581236</t>
  </si>
  <si>
    <t>REMETE 99A</t>
  </si>
  <si>
    <t>mailto:ured@os-remete-zg.skole.hr</t>
  </si>
  <si>
    <t>https://www.google.hr/maps/search/OSNOVNA+ŠKOLA+REMETE+ZAGREB</t>
  </si>
  <si>
    <t>http://www.os-remete-zg.skole.hr</t>
  </si>
  <si>
    <t>tajništvo  01/4580-084, pedagog  01/4580-021, računovodstvo  01/4580-428</t>
  </si>
  <si>
    <t>21-114-135</t>
  </si>
  <si>
    <t>48787627264</t>
  </si>
  <si>
    <t>DJEČJI TRG 1</t>
  </si>
  <si>
    <t>Darko Cesar</t>
  </si>
  <si>
    <t>mailto:skola@os-spansko-oranice-zg.skole.hr</t>
  </si>
  <si>
    <t>https://www.google.hr/maps/search/Osnovna+škola+Špansko+Oranice+ZAGREB</t>
  </si>
  <si>
    <t>http://www.os-spansko-oranice-zg.skole.hr</t>
  </si>
  <si>
    <t>centrala  01/6397090, tajništvo  01 6397093, pedagog  01 6397094, stručno razvojna služba  01/6397095</t>
  </si>
  <si>
    <t>21-114-136</t>
  </si>
  <si>
    <t>55295688261</t>
  </si>
  <si>
    <t>LETNIČKA 5</t>
  </si>
  <si>
    <t>Gordana Vojnović</t>
  </si>
  <si>
    <t>mailto:skola@os-sesvetska-sela-zg.skole.hr</t>
  </si>
  <si>
    <t>https://www.google.hr/maps/search/Osnovna+škola+Sesvetska+Sela+SESVETE</t>
  </si>
  <si>
    <t>http://www.os-sesvetska-sela-zg.skole.hr/</t>
  </si>
  <si>
    <t>21-114-137</t>
  </si>
  <si>
    <t>98407642834</t>
  </si>
  <si>
    <t>SOPNIČKA 69</t>
  </si>
  <si>
    <t>Ljiljana Benčec Miklečić</t>
  </si>
  <si>
    <t>mailto:sopnica@os-sesvetska-sopnica.skole.hr</t>
  </si>
  <si>
    <t>https://www.google.hr/maps/search/Osnovna+škola+Sesvetska+Sopnica+SESVETE</t>
  </si>
  <si>
    <t>http://www.os-sesvetska-sopnica.skole.hr</t>
  </si>
  <si>
    <t>centrala  01/2004 000, stručni suradnici  01/2058 066, računovodstvo  01/2058 135</t>
  </si>
  <si>
    <t>21-114-138</t>
  </si>
  <si>
    <t>90357089001</t>
  </si>
  <si>
    <t>OTONA IVEKOVIĆA 16</t>
  </si>
  <si>
    <t>Marina Sabolović</t>
  </si>
  <si>
    <t>mailto:ured@os-luka-sesvete.skole.hr</t>
  </si>
  <si>
    <t>https://www.google.hr/maps/search/Osnovna+škola+Luka+SESVETE</t>
  </si>
  <si>
    <t>http://www.os-luka-sesvete.skole.hr</t>
  </si>
  <si>
    <t xml:space="preserve">  01/2001 392, 2001 500</t>
  </si>
  <si>
    <t>21-114-139</t>
  </si>
  <si>
    <t>66184539220</t>
  </si>
  <si>
    <t>VRISNIČKA 4</t>
  </si>
  <si>
    <t>Dijana Kopčić</t>
  </si>
  <si>
    <t>mailto:ured@os-bartola-kasica-zg.skole.hr</t>
  </si>
  <si>
    <t>https://www.google.hr/maps/search/OSNOVNA+ŠKOLA+BARTOLA+KAŠIĆA+ZAGREB</t>
  </si>
  <si>
    <t>http://www.os-bartola-kasica-zg.skole.hr</t>
  </si>
  <si>
    <t xml:space="preserve">  01/3833-135</t>
  </si>
  <si>
    <t>21-114-140</t>
  </si>
  <si>
    <t>34634200382</t>
  </si>
  <si>
    <t>GORNJE PREKRIŽJE 48</t>
  </si>
  <si>
    <t>Meri Gatin</t>
  </si>
  <si>
    <t>https://www.google.hr/maps/search/Centar+za+odgoj+i+obrazovanje+Tuškanac-+Zagreb+ZAGREB</t>
  </si>
  <si>
    <t>centrala  01/4673845</t>
  </si>
  <si>
    <t>21-114-146</t>
  </si>
  <si>
    <t>77106299286</t>
  </si>
  <si>
    <t>Narcisa Buczynski</t>
  </si>
  <si>
    <t>mailto:ured@os-montessori-bdvranyczany-zg.skole.hr</t>
  </si>
  <si>
    <t>https://www.google.hr/maps/search/OSNOVNA+MONTESSORI+ŠKOLA+BARUNICE+DEDEE+VRANYCZANY+ZAGREB</t>
  </si>
  <si>
    <t>centrala  01/3694-493</t>
  </si>
  <si>
    <t>16745501648</t>
  </si>
  <si>
    <t>VLADIMIRA NAZORA 47</t>
  </si>
  <si>
    <t>Jelena Grabovac</t>
  </si>
  <si>
    <t>mailto:ured@centar-sraskaj-zg.skole.hr</t>
  </si>
  <si>
    <t>https://www.google.hr/maps/search/CENTAR+ZA+ODGOJ+I+OBRAZOVANJE+"Slava+Raškaj"+Zagreb+ZAGREB</t>
  </si>
  <si>
    <t>http://www.centar-sraskaj-zg.skole.hr</t>
  </si>
  <si>
    <t>tajništvo - sjedište    01/4821202, voditelj dislocirane jedinice   01/3764800</t>
  </si>
  <si>
    <t>31982620821</t>
  </si>
  <si>
    <t>PRILAZ TOMISLAVA ŠPOLJARA 2</t>
  </si>
  <si>
    <t>Liliana Kalčić Galeković</t>
  </si>
  <si>
    <t>mailto:centar-dubrava@zg.t-com.hr</t>
  </si>
  <si>
    <t>https://www.google.hr/maps/search/Centar+za+odgoj+i+obrazovanje+Dubrava+ZAGREB</t>
  </si>
  <si>
    <t>http://www.centardubrava.hr</t>
  </si>
  <si>
    <t>centrala  01/291-16-65</t>
  </si>
  <si>
    <t>21-114-150</t>
  </si>
  <si>
    <t>29580000267</t>
  </si>
  <si>
    <t>TRG KATARINE ZRINSKE 2</t>
  </si>
  <si>
    <t>Sanja Petrušić Goldstein</t>
  </si>
  <si>
    <t>mailto:osnovnaskola@hugokon.org</t>
  </si>
  <si>
    <t>https://www.google.hr/maps/search/Osnovna+škola+Hugo+Kon+ZAGREB</t>
  </si>
  <si>
    <t xml:space="preserve">  01/3333 891</t>
  </si>
  <si>
    <t>21-114-151</t>
  </si>
  <si>
    <t>23067880654</t>
  </si>
  <si>
    <t>DEDIĆI 102</t>
  </si>
  <si>
    <t>Martin-Tino Časl</t>
  </si>
  <si>
    <t>https://www.google.hr/maps/search/Osnovna+škola+Kreativan+razvoj+s+pravom+javnosti+ZAGREB</t>
  </si>
  <si>
    <t>tajništvo  01/461-1007</t>
  </si>
  <si>
    <t>16898882733</t>
  </si>
  <si>
    <t>KUŠLANOVA 59A</t>
  </si>
  <si>
    <t>Ivana Rotim</t>
  </si>
  <si>
    <t>mailto:vinkobe1@post.t-com.hr</t>
  </si>
  <si>
    <t>https://www.google.hr/maps/search/Centar+za+odgoj+i+obrazovanje+Vinko+Bek+ZAGREB</t>
  </si>
  <si>
    <t>21-114-154</t>
  </si>
  <si>
    <t>32686631843</t>
  </si>
  <si>
    <t>ORLOVAC 2</t>
  </si>
  <si>
    <t>Ružica Stipčić</t>
  </si>
  <si>
    <t>https://www.google.hr/maps/search/Centar+za+rehabilitaciju+Zagreb+ZAGREB</t>
  </si>
  <si>
    <t>21-114-155</t>
  </si>
  <si>
    <t>27854662356</t>
  </si>
  <si>
    <t>ULICA DRAGANA PLAMENCA1</t>
  </si>
  <si>
    <t>mailto:tajnistvo@os-jelkovec.hr</t>
  </si>
  <si>
    <t>https://www.google.hr/maps/search/OSNOVNA+ŠKOLA+JELKOVEC+SESVETE</t>
  </si>
  <si>
    <t>http://www.skola@os-jelkovec.skole.hr</t>
  </si>
  <si>
    <t>centrala  01 3000 001, ured tajništvo  01 3000 010, ured pedagoginje  01 3000 012, ured psihologinje  01 3000 133, ured logopodeda  01 3000016, računovodstvo  01 3000 011, zbornica  01 3000 003</t>
  </si>
  <si>
    <t>21-114-156</t>
  </si>
  <si>
    <t>99118997944</t>
  </si>
  <si>
    <t>ŽARKA DOLINARA 9</t>
  </si>
  <si>
    <t>Majda Tometić</t>
  </si>
  <si>
    <t>mailto:ured@os-kajzerica.skole.hr</t>
  </si>
  <si>
    <t>https://www.google.hr/maps/search/Osnovna+škola+Kajzerica+ZAGREB</t>
  </si>
  <si>
    <t>21-114-157</t>
  </si>
  <si>
    <t>90134499793</t>
  </si>
  <si>
    <t>DUGORATSKA ULICA 2</t>
  </si>
  <si>
    <t>mailto:ured@os-salezijanska.skole.hr</t>
  </si>
  <si>
    <t>https://www.google.hr/maps/search/Salezijanska+osnovna+škola+ZAGREB</t>
  </si>
  <si>
    <t xml:space="preserve">  01/6189-860</t>
  </si>
  <si>
    <t>21-114-159</t>
  </si>
  <si>
    <t>59411273443</t>
  </si>
  <si>
    <t>HRVATSKI LESKOVAC</t>
  </si>
  <si>
    <t>ULICA PILINKA 2</t>
  </si>
  <si>
    <t>Dubravka Ljubičić</t>
  </si>
  <si>
    <t>https://www.google.hr/maps/search/Osnovna+škola+Hrvatski+Leskovac+HRVATSKI LESKOVAC</t>
  </si>
  <si>
    <t xml:space="preserve">  01 5562 219</t>
  </si>
  <si>
    <t>21-114-632</t>
  </si>
  <si>
    <t>10305984252</t>
  </si>
  <si>
    <t>SVETI DUH 122</t>
  </si>
  <si>
    <t>Milena Prodanić-Tišma -</t>
  </si>
  <si>
    <t>mailto:info@britishschool-zagreb.hr</t>
  </si>
  <si>
    <t>https://www.google.hr/maps/search/Međunarodna+osnovna+škola+"Vedri+obzori"+ZAGREB</t>
  </si>
  <si>
    <t xml:space="preserve">  091/ 537 97 11</t>
  </si>
  <si>
    <t>odaberite -</t>
  </si>
  <si>
    <t>00-000-000</t>
  </si>
  <si>
    <t>automatski se puni -</t>
  </si>
  <si>
    <t>Naziv škole
(automatski se punim odabirom šifre škole)</t>
  </si>
  <si>
    <t>Kupac:</t>
  </si>
  <si>
    <t>R.b.</t>
  </si>
  <si>
    <t>Kratica</t>
  </si>
  <si>
    <t>Naziv nakladnika</t>
  </si>
  <si>
    <t>ALFA</t>
  </si>
  <si>
    <t>Alfa d.d.</t>
  </si>
  <si>
    <t>ALFA I ELEMENT</t>
  </si>
  <si>
    <t>Alfa d.d. i Element d.o.o.</t>
  </si>
  <si>
    <t>ALGORITAM</t>
  </si>
  <si>
    <t>Algoritam d.o.o.</t>
  </si>
  <si>
    <t>ALKA</t>
  </si>
  <si>
    <t>Alka script d.o.o.</t>
  </si>
  <si>
    <t>Ć.I.R. KOLUD</t>
  </si>
  <si>
    <t>Autorska naklada Ć. i R. Koludrović</t>
  </si>
  <si>
    <t>BIROTEHNIKA</t>
  </si>
  <si>
    <t>Centar za dopisno obrazovanje Birotehnika</t>
  </si>
  <si>
    <t>CVB</t>
  </si>
  <si>
    <t>Centar za odgoj i obrazovanje "Vinko Bek"</t>
  </si>
  <si>
    <t>DOMINOVIĆ</t>
  </si>
  <si>
    <t>Dominović d.o.o.</t>
  </si>
  <si>
    <t>EDIT</t>
  </si>
  <si>
    <t>EDIT RIJEKA novinsko-nakladnička ustanova</t>
  </si>
  <si>
    <t>EŠV</t>
  </si>
  <si>
    <t>Elektrostrojarska škola Varaždin</t>
  </si>
  <si>
    <t>ELEMENT</t>
  </si>
  <si>
    <t>Element d.o.o. za nakladništvo</t>
  </si>
  <si>
    <t>GMTK</t>
  </si>
  <si>
    <t>Golden marketing - Tehnička knjiga</t>
  </si>
  <si>
    <t>HOREBA</t>
  </si>
  <si>
    <t>HoReBa d.o.o.</t>
  </si>
  <si>
    <t>HKZS</t>
  </si>
  <si>
    <t>Hrvatska knjižnica za slijepe</t>
  </si>
  <si>
    <t>HSN</t>
  </si>
  <si>
    <t>Hrvatska sveučilišna naklada</t>
  </si>
  <si>
    <t>HŠK</t>
  </si>
  <si>
    <t>Hrvatska školska kartografija</t>
  </si>
  <si>
    <t>HUSS</t>
  </si>
  <si>
    <t>Hrvatska udruga slijepih i slabovidnih</t>
  </si>
  <si>
    <t>HSS</t>
  </si>
  <si>
    <t>Hrvatski savez slijepih</t>
  </si>
  <si>
    <t>HKDJ</t>
  </si>
  <si>
    <t>Hrvatsko književno društvo sv. Jeronima</t>
  </si>
  <si>
    <t>HSD</t>
  </si>
  <si>
    <t>Hrvatsko stenografsko društvo</t>
  </si>
  <si>
    <t>JJ</t>
  </si>
  <si>
    <t>Josip Jureković</t>
  </si>
  <si>
    <t>KAIROS</t>
  </si>
  <si>
    <t>Kairos izdavaštvo d.o.o.</t>
  </si>
  <si>
    <t>KLETT</t>
  </si>
  <si>
    <t>Klett Verlag d.o.o.</t>
  </si>
  <si>
    <t>KS</t>
  </si>
  <si>
    <t>Kršćanska sadašnjost d.o.o.</t>
  </si>
  <si>
    <t>MATE</t>
  </si>
  <si>
    <t>MATE d.o.o. za marketing tehnologija</t>
  </si>
  <si>
    <t>MN</t>
  </si>
  <si>
    <t>Medicinska naklada d.o.o.</t>
  </si>
  <si>
    <t>MERIDIJANI</t>
  </si>
  <si>
    <t>MERIDIJANI, izdavačka kuća</t>
  </si>
  <si>
    <t>MIZ</t>
  </si>
  <si>
    <t>Mešihat Islamske zajednice u Hrvatskoj</t>
  </si>
  <si>
    <t>GK</t>
  </si>
  <si>
    <t>Nadbiskupski duhovni stol - Glas Koncila</t>
  </si>
  <si>
    <t>LUČIĆ</t>
  </si>
  <si>
    <t>Naklada Lučić</t>
  </si>
  <si>
    <t>LJEVAK</t>
  </si>
  <si>
    <t>Naklada Ljevak d.o.o.</t>
  </si>
  <si>
    <t>NEODIDACTA</t>
  </si>
  <si>
    <t>Neodidacta d.o.o.</t>
  </si>
  <si>
    <t>JEDNOTA</t>
  </si>
  <si>
    <t xml:space="preserve">NIU "JEDNOTA" </t>
  </si>
  <si>
    <t>OXFORD</t>
  </si>
  <si>
    <t>Oxford University Press, OELT Limited Podružnica u Republici Hrvatskoj</t>
  </si>
  <si>
    <t>PALGA</t>
  </si>
  <si>
    <t>Palga d.o.o.</t>
  </si>
  <si>
    <t>PASANEC</t>
  </si>
  <si>
    <t>PASANEC d.o.o., grafička proizvodnja i trgovina</t>
  </si>
  <si>
    <t>PROFIL-CV</t>
  </si>
  <si>
    <t>Profil International i Cornelsen Verlag</t>
  </si>
  <si>
    <t>PROFIL</t>
  </si>
  <si>
    <t>Profil Klett d.o.o. (Profil International d.o.o.)</t>
  </si>
  <si>
    <t>PROMIL</t>
  </si>
  <si>
    <t>PRO-MIL d.o.o. za nakladu, informatiku i edukaciju</t>
  </si>
  <si>
    <t>PROSVJETA</t>
  </si>
  <si>
    <t>Prosvjeta d.o.o.</t>
  </si>
  <si>
    <t>POUZ</t>
  </si>
  <si>
    <t>Pučko otvoreno učilište Zagreb</t>
  </si>
  <si>
    <t>RAVEL</t>
  </si>
  <si>
    <t>Ravel d.o.o.</t>
  </si>
  <si>
    <t>SALESIANA</t>
  </si>
  <si>
    <t>Salesiana d.o.o.</t>
  </si>
  <si>
    <t>SAV SLOVAKA</t>
  </si>
  <si>
    <t>Savez Slovaka</t>
  </si>
  <si>
    <t>SLAP</t>
  </si>
  <si>
    <t>Slap</t>
  </si>
  <si>
    <t>SSVŽ</t>
  </si>
  <si>
    <t>Srednja strukovna škola Varaždin</t>
  </si>
  <si>
    <t>SŠB</t>
  </si>
  <si>
    <t>Srednja škola Bedekovčina</t>
  </si>
  <si>
    <t>STUDIO HS</t>
  </si>
  <si>
    <t>STUDIO HS INTERNET d.o.o.</t>
  </si>
  <si>
    <t>SYSPRINT</t>
  </si>
  <si>
    <t>SysPrint d.o.o.</t>
  </si>
  <si>
    <t>ŠCP</t>
  </si>
  <si>
    <t>Škola za cestovni promet Zagreb</t>
  </si>
  <si>
    <t>ŠK</t>
  </si>
  <si>
    <t>Školska knjiga d.d.</t>
  </si>
  <si>
    <t>ŠN</t>
  </si>
  <si>
    <t>Školske novine d.o.o.</t>
  </si>
  <si>
    <t>TŠIM</t>
  </si>
  <si>
    <t>Tehnička škola Imotski</t>
  </si>
  <si>
    <t>TŠZG</t>
  </si>
  <si>
    <t>Tehnička škola Zagreb</t>
  </si>
  <si>
    <t>TIFLO</t>
  </si>
  <si>
    <t>TIFLO GLOBUS d.o.o.</t>
  </si>
  <si>
    <t>TIPEX</t>
  </si>
  <si>
    <t>TIPEX d.o.o., Zagreb</t>
  </si>
  <si>
    <t>TP</t>
  </si>
  <si>
    <t>Tiskara Pavleković</t>
  </si>
  <si>
    <t>UUOSSO</t>
  </si>
  <si>
    <t>Udruženje za unapređivanje obrazovanja slijepih i slabovidnih osoba</t>
  </si>
  <si>
    <t>UDŽBENIK</t>
  </si>
  <si>
    <t>Udžbenik.hr d.o.o.</t>
  </si>
  <si>
    <t>UM</t>
  </si>
  <si>
    <t>UM d.o.o., Mijo Matošević</t>
  </si>
  <si>
    <t>UKB</t>
  </si>
  <si>
    <t>Univerzita Komenského v Bratislave</t>
  </si>
  <si>
    <t>UMH</t>
  </si>
  <si>
    <t>Ustanova za kulturu i informiranje Media Hungarica</t>
  </si>
  <si>
    <t>VBZ</t>
  </si>
  <si>
    <t>V.B.Z. d.o.o.</t>
  </si>
  <si>
    <t>ZRINSKI</t>
  </si>
  <si>
    <t>Zrinski d.d.</t>
  </si>
  <si>
    <t>Šifra škole
(odaberite)</t>
  </si>
  <si>
    <t>Svrha obrasca je dobivanje podataka o plaćanju udžbenika.</t>
  </si>
  <si>
    <t>Količina (broj udžbenika u komadima)</t>
  </si>
  <si>
    <t>Žiro-račun:</t>
  </si>
  <si>
    <t>Poziv na broj kupca:</t>
  </si>
  <si>
    <t>(ime i prezime)</t>
  </si>
  <si>
    <t>Odgovorna osoba za unos podataka:</t>
  </si>
  <si>
    <t>Podaci o fakturama kupljenih udžbenika</t>
  </si>
  <si>
    <t>Nakladnik
(odaberite)</t>
  </si>
  <si>
    <r>
      <t>2. Podaci o primatelju</t>
    </r>
    <r>
      <rPr>
        <u/>
        <sz val="12"/>
        <color theme="1"/>
        <rFont val="Arial"/>
        <family val="2"/>
        <charset val="238"/>
      </rPr>
      <t xml:space="preserve">
</t>
    </r>
    <r>
      <rPr>
        <i/>
        <sz val="10"/>
        <color theme="1"/>
        <rFont val="Arial"/>
        <family val="2"/>
        <charset val="238"/>
      </rPr>
      <t xml:space="preserve">Primatelj udžbenika je škola. Ako tablicu popunjavate u ime osnivača unosite podatke za svaku školu za koju ste izvršili nabavu udžbenika. Ako tablicu popunjavate u ime škole unosite podatke samo za svoju školu.Tablica se popunjava na način da uz podatke o školi u svaki red pišete podatke o jednom nakladniku te tako redom dok ih ne upišete sve (broj nakladnika = broj redova u tablici za svaku školu).
</t>
    </r>
  </si>
  <si>
    <t>Ukupno komada:</t>
  </si>
  <si>
    <t>Ukupno za platiti:</t>
  </si>
  <si>
    <r>
      <t xml:space="preserve">Vrijednosti se automatski zbrajaju iz stupaca D i F
</t>
    </r>
    <r>
      <rPr>
        <i/>
        <sz val="11"/>
        <color theme="1"/>
        <rFont val="Arial"/>
        <family val="2"/>
        <charset val="238"/>
      </rPr>
      <t>nije moguće popunjavati!</t>
    </r>
  </si>
  <si>
    <t>kupac</t>
  </si>
  <si>
    <r>
      <t xml:space="preserve">1. Podaci o kupcu
</t>
    </r>
    <r>
      <rPr>
        <i/>
        <sz val="10"/>
        <rFont val="Arial"/>
        <family val="2"/>
        <charset val="238"/>
      </rPr>
      <t>Kupac je osnivač ili škola koji(a) je prikupio(la) podatke za jednu ili više škola i naručio(la) udžbenike od dobavljača. Unosite podatke isključivo o onome na koga je naslovljena faktura.</t>
    </r>
  </si>
  <si>
    <t>*Žiro-račun (IBAN) kupca (osnivača ili škole) na kojeg glasi(e) faktura(e) dobavljača i u korist kojeg će Ministarstvo doznačiti sredstva iz državnog proračuna.</t>
  </si>
  <si>
    <t>**Model i poziv na broj osnivača ili škole na temelju kojeg isti prepoznaje i evidentira uplatu za udžbenike od Ministarstva</t>
  </si>
  <si>
    <r>
      <t>Žiro-račun (IBAN)</t>
    </r>
    <r>
      <rPr>
        <b/>
        <sz val="10"/>
        <color rgb="FFFF0000"/>
        <rFont val="Arial"/>
        <family val="2"/>
        <charset val="238"/>
      </rPr>
      <t>*</t>
    </r>
    <r>
      <rPr>
        <b/>
        <sz val="10"/>
        <color theme="0"/>
        <rFont val="Arial"/>
        <family val="2"/>
        <charset val="238"/>
      </rPr>
      <t>:</t>
    </r>
  </si>
  <si>
    <r>
      <t>Model i poziv na broj kupca</t>
    </r>
    <r>
      <rPr>
        <b/>
        <sz val="10"/>
        <color rgb="FFFF0000"/>
        <rFont val="Arial"/>
        <family val="2"/>
        <charset val="238"/>
      </rPr>
      <t>**</t>
    </r>
    <r>
      <rPr>
        <b/>
        <sz val="10"/>
        <color theme="0"/>
        <rFont val="Arial"/>
        <family val="2"/>
        <charset val="238"/>
      </rPr>
      <t>:</t>
    </r>
  </si>
  <si>
    <t>OSNOVNA ŠKOLA JOSIPA ZORIĆA - DUGO SELO</t>
  </si>
  <si>
    <t>OSNOVNA ŠKOLA IVAN BENKOVIĆ - DUGO SELO</t>
  </si>
  <si>
    <t>tajništvo  091 / 621 2347, računovodstvo  091 / 621 2336, pedagog  091 / 621 2337, socijalni pedagog  091 / 621 2338</t>
  </si>
  <si>
    <t>OSNOVNA ŠKOLA ĐURE DEŽELIĆA IVANIĆ GRAD - IVANIĆ-GRAD</t>
  </si>
  <si>
    <t>OSNOVNA ŠKOLA STJEPANA BASARIČEKA - IVANIĆ-GRAD</t>
  </si>
  <si>
    <t>OSNOVNA ŠKOLA JOSIPA BADALIĆA GRABERJE IVANIĆKO - GRABERJE IVANIĆKO</t>
  </si>
  <si>
    <t>tajništvo  2820110, socijalni pedagog  2830154</t>
  </si>
  <si>
    <t>OSNOVNA ŠKOLA POSAVSKI BREGI - POSAVSKI BREGI</t>
  </si>
  <si>
    <t>OSNOVNA ŠKOLA LJUBO BABIĆ - JASTREBARSKO</t>
  </si>
  <si>
    <t>OSNOVNA ŠKOLA BOGUMILA TONIJA - SAMOBOR</t>
  </si>
  <si>
    <t>OSNOVNA ŠKOLA MIHAELA ŠILOBODA - SVETI MARTIN POD OKIĆEM</t>
  </si>
  <si>
    <t>OSNOVNA ŠKOLA SAMOBOR - SAMOBOR</t>
  </si>
  <si>
    <t>OSNOVNA ŠKOLA MILANA LANGA - BREGANA</t>
  </si>
  <si>
    <t>OSNOVNA ŠKOLA NOVA ŠKOLA - SAMOBOR</t>
  </si>
  <si>
    <t>Martina Čretni</t>
  </si>
  <si>
    <t>OSNOVNA ŠKOLA RUDE - RUDE</t>
  </si>
  <si>
    <t>Miroslav Fresl</t>
  </si>
  <si>
    <t>OSNOVNA ŠKOLA EUGENA KVATERNIKA - VELIKA GORICA</t>
  </si>
  <si>
    <t>OSNOVNA ŠKOLA JURJA HABDELIĆA - VELIKA GORICA</t>
  </si>
  <si>
    <t>OSNOVNA ŠKOLA VUKOVINA - GORNJE PODOTOČJE</t>
  </si>
  <si>
    <t>OSNOVNA ŠKOLA NIKOLE HRIBARA - VELIKA GORICA</t>
  </si>
  <si>
    <t>OSNOVNA ŠKOLA EUGENA KUMIČIĆA - VELIKA GORICA</t>
  </si>
  <si>
    <t>OSNOVNA ŠKOLA VELIKA MLAKA - VELIKA MLAKA</t>
  </si>
  <si>
    <t>OSNOVNA ŠKOLA NOVO ČIČE - NOVO ČIČE</t>
  </si>
  <si>
    <t>OSNOVNA ŠKOLA ŠĆITARJEVO - ŠĆITARJEVO</t>
  </si>
  <si>
    <t>mailto:osnovna.skola.scitarjevo@zg.t-com.hr</t>
  </si>
  <si>
    <t>CENTAR ZA ODGOJ I OBRAZOVANJE VELIKA GORICA - VELIKA GORICA</t>
  </si>
  <si>
    <t>OSNOVNA ŠKOLA KRUNOSLAVA KUTENA - VRBOVEC</t>
  </si>
  <si>
    <t>mailto:ured@os-kkutena-vrbovec.skole.hr</t>
  </si>
  <si>
    <t>https://www.google.hr/maps/search/Osnovna+škola+Krunoslava+Kutena+VRBOVEC</t>
  </si>
  <si>
    <t>http://www.os-kkutena-vrbovec.skole.hr</t>
  </si>
  <si>
    <t>OSNOVNA ŠKOLA MARIJE JURIĆ ZAGORKE - VRBOVEC</t>
  </si>
  <si>
    <t>BRDO 12A</t>
  </si>
  <si>
    <t>mailto:ured@os-mjzagorke-vrbovec.skole.hr</t>
  </si>
  <si>
    <t>https://www.google.hr/maps/search/Osnovna+škola+Marije+Jurić+Zagorke+VRBOVEC</t>
  </si>
  <si>
    <t>http://www.os-mjzagorke-vrbovec.skole.hr/</t>
  </si>
  <si>
    <t>OSNOVNA ŠKOLA ANTUNA AUGUSTINČIĆA - ZAPREŠIĆ</t>
  </si>
  <si>
    <t>centrala  o1/3310 161</t>
  </si>
  <si>
    <t>OSNOVNA ŠKOLA LJUDEVITA GAJA - ZAPREŠIĆ</t>
  </si>
  <si>
    <t>OSNOVNA ŠKOLA KUPLJENOVO - KUPLJENOVO</t>
  </si>
  <si>
    <t>Mihaela Dolinar</t>
  </si>
  <si>
    <t>OSNOVNA ŠKOLA DRAGUTINA DOMJANIĆA - SVETI IVAN ZELINA</t>
  </si>
  <si>
    <t>OSNOVNA ŠKOLA KSAVERA ŠANDORA ĐALSKOG - DONJA ZELINA</t>
  </si>
  <si>
    <t>OSNOVNA ŠKOLA IVANA PERKOVCA - ŠENKOVEC</t>
  </si>
  <si>
    <t>http://www.os-iperkovca-senkovec.skole.hr/</t>
  </si>
  <si>
    <t>tajništvo  01/3395-758, pedagog  01/3312-127, socijalni pedagog  01/2339-417, zbornica  01/3312-122</t>
  </si>
  <si>
    <t>OSNOVNA ŠKOLA IVANE BRLIĆ-MAŽURANIĆ - PRIGORJE BRDOVEČKO</t>
  </si>
  <si>
    <t>Goran Hotko</t>
  </si>
  <si>
    <t>OSNOVNA ŠKOLA PAVAO BELAS - BRDOVEC</t>
  </si>
  <si>
    <t>OSNOVNA ŠKOLA RUGVICA - RUGVICA</t>
  </si>
  <si>
    <t>v.d.ravnatelja Robert Munđer</t>
  </si>
  <si>
    <t>OSNOVNA ŠKOLA STJEPAN RADIĆ - BOŽJAKOVINA</t>
  </si>
  <si>
    <t>OSNOVNA ŠKOLA PUŠĆA - DONJA PUŠĆA</t>
  </si>
  <si>
    <t>OSNOVNA ŠKOLA SVETA NEDELJA - SVETA NEDELJA</t>
  </si>
  <si>
    <t>Sveta Nedelja</t>
  </si>
  <si>
    <t>OSNOVNA ŠKOLA KLINČA SELA - KLINČA SELA</t>
  </si>
  <si>
    <t>OSNOVNA ŠKOLA VLADIMIR NAZOR - PISAROVINA</t>
  </si>
  <si>
    <t>OSNOVNA ŠKOLA KARDINAL ALOJZIJE STEPINAC - KRAŠIĆ</t>
  </si>
  <si>
    <t>OSNOVNA ŠKOLA VLADIMIR DEŠČAK - SVETA NEDELJA</t>
  </si>
  <si>
    <t>Ivica Pavlić</t>
  </si>
  <si>
    <t>OSNOVNA ŠKOLA GRADEC - GRADEC</t>
  </si>
  <si>
    <t>OSNOVNA ŠKOLA DUBRAVA - DUBRAVA</t>
  </si>
  <si>
    <t>OSNOVNA ŠKOLA JAKOVLJE - JAKOVLJE</t>
  </si>
  <si>
    <t>OSNOVNA ŠKOLA BRAĆE RADIĆA - KLOŠTAR IVANIĆ</t>
  </si>
  <si>
    <t>OSNOVNA ŠKOLA MILKE TRNINE - KRIŽ</t>
  </si>
  <si>
    <t>OSNOVNA ŠKOLA ANTE KOVAČIĆA - MARIJA GORICA</t>
  </si>
  <si>
    <t>OSNOVNA ŠKOLA POKUPSKO - POKUPSKO</t>
  </si>
  <si>
    <t>OSNOVNA ŠKOLA SLAVKA KOLARA - KRAVARSKO</t>
  </si>
  <si>
    <t>OSNOVNA ŠKOLA BISTRA - POLJANICA BISTRANSKA</t>
  </si>
  <si>
    <t>OSNOVNA ŠKOLA LUKA - LUKA</t>
  </si>
  <si>
    <t>Renata Meglić</t>
  </si>
  <si>
    <t>OSNOVNA ŠKOLA BEDENICA - BEDENICA</t>
  </si>
  <si>
    <t>OSNOVNA ŠKOLA DONJA STUBICA - DONJA STUBICA</t>
  </si>
  <si>
    <t>OSNOVNA ŠKOLA VLADIMIR BOSNAR STUBIČKE TOPLICE - STUBIČKE TOPLICE</t>
  </si>
  <si>
    <t>tajništvo  049/282-531,098-613-599, stručna služba   049/283-683, zbornica  049/283-682</t>
  </si>
  <si>
    <t>OSNOVNA ŠKOLA ANTUNA MIHANOVIĆA - KLANJEC</t>
  </si>
  <si>
    <t>OSNOVNA ŠKOLA AUGUSTA CESARCA, KRAPINA - KRAPINA</t>
  </si>
  <si>
    <t>OSNOVNA ŠKOLA LJUDEVIT GAJ U KRAPINI - KRAPINA</t>
  </si>
  <si>
    <t>Vlatka Družinec</t>
  </si>
  <si>
    <t>OSNOVNA ŠKOLA KSAVERA ŠANDORA GJALSKOG - ZABOK</t>
  </si>
  <si>
    <t>OSNOVNA ŠKOLA ZLATAR BISTRICA - ZLATAR-BISTRICA</t>
  </si>
  <si>
    <t>OSNOVNA ŠKOLA JANKA LESKOVARA - PREGRADA</t>
  </si>
  <si>
    <t>Zdravka Žiger</t>
  </si>
  <si>
    <t>OSNOVNA ŠKOLA BEDEKOVČINA - BEDEKOVČINA</t>
  </si>
  <si>
    <t>mailto:os-bedekovcina@kr.htnet.hr</t>
  </si>
  <si>
    <t>OSNOVNA ŠKOLA STJEPANA RADIĆA BRESTOVEC OREHOVIČKI - BRESTOVEC OREHOVIČKI</t>
  </si>
  <si>
    <t>OSNOVNA ŠKOLA VLADIMIR NAZOR BUDINŠČINA - BUDINŠĆINA</t>
  </si>
  <si>
    <t>Renata Kreber-Mikšaj</t>
  </si>
  <si>
    <t>CENTAR ZA ODGOJ I OBRAZOVANJE ZAJEZDA - ZAJEZDA</t>
  </si>
  <si>
    <t>OSNOVNA ŠKOLA ĐURE PREJCA DESINIĆ - DESINIĆ</t>
  </si>
  <si>
    <t>centrala  049343191, tajništvo  049343191, pedagoginja, defektologinja  049300477</t>
  </si>
  <si>
    <t>OSNOVNA ŠKOLA ĐURMANEC - ĐURMANEC</t>
  </si>
  <si>
    <t>ĐURMANEC 49</t>
  </si>
  <si>
    <t>OSNOVNA ŠKOLA MATIJE GUPCA - GORNJA STUBICA</t>
  </si>
  <si>
    <t>OSNOVNA ŠKOLA VIKTORA KOVAČIĆA - HUM NA SUTLI</t>
  </si>
  <si>
    <t>OSNOVNA ŠKOLA PAVLA ŠTOOSA - KRALJEVEC NA SUTLI</t>
  </si>
  <si>
    <t>Ivana Kalamir Tomažin</t>
  </si>
  <si>
    <t>OSNOVNA ŠKOLA LIJEPA NAŠA - TUHELJ</t>
  </si>
  <si>
    <t>OSNOVNA ŠKOLA KONJŠČINA - KONJŠČINA</t>
  </si>
  <si>
    <t>OSNOVNA ŠKOLA KRAPINSKE TOPLICE - KRAPINSKE TOPLICE</t>
  </si>
  <si>
    <t>CENTAR ZA ODGOJ I OBRAZOVANJE KRAPINSKE TOPLICE - KRAPINSKE TOPLICE</t>
  </si>
  <si>
    <t>UL. LJUDEVITA GAJA 2B</t>
  </si>
  <si>
    <t>OSNOVNA ŠKOLA FRANJE HORVATA KIŠA - LOBOR</t>
  </si>
  <si>
    <t>Tamara Herceg Babić</t>
  </si>
  <si>
    <t>centrala  049/430-020, tajništvo  049/501-200</t>
  </si>
  <si>
    <t>OSNOVNA ŠKOLA MAČE - MAČE</t>
  </si>
  <si>
    <t>OSNOVNA ŠKOLA MARIJA BISTRICA - MARIJA BISTRICA</t>
  </si>
  <si>
    <t>Dominik Karajić</t>
  </si>
  <si>
    <t>mailto:dominik.karajic@skole.hr</t>
  </si>
  <si>
    <t>centrala  049/469-161, tajništvo  049/469-161, ostali  049/469-161</t>
  </si>
  <si>
    <t>OSNOVNA ŠKOLA LJUDEVIT GAJ MIHOVLJAN - MIHOVLJAN</t>
  </si>
  <si>
    <t>OSNOVNA ŠKOLA OROSLAVJE - OROSLAVJE</t>
  </si>
  <si>
    <t>OSNOVNA ŠKOLA ANTUNA MIHANOVIĆA PETROVSKO - PETROVSKO</t>
  </si>
  <si>
    <t>PETROVSKO 58 A</t>
  </si>
  <si>
    <t>OSNOVNA ŠKOLA SIDE KOŠUTIĆ RADOBOJ - RADOBOJ</t>
  </si>
  <si>
    <t>Dražen Gerić</t>
  </si>
  <si>
    <t>OSNOVNA ŠKOLA SVETI KRIŽ ZAČRETJE - SVETI KRIŽ ZAČRETJE</t>
  </si>
  <si>
    <t>OSNOVNA ŠKOLA VELIKO TRGOVIŠĆE - VELIKO TRGOVIŠĆE</t>
  </si>
  <si>
    <t>OSNOVNA ŠKOLA ANTE KOVAČIĆA - ZLATAR</t>
  </si>
  <si>
    <t>OSNOVNA ŠKOLA BELEC - BELEC</t>
  </si>
  <si>
    <t>mailto:os-belec@os-belec.skole.hr</t>
  </si>
  <si>
    <t>OSNOVNA ŠKOLA GORNJE JESENJE - GORNJE JESENJE</t>
  </si>
  <si>
    <t>OSNOVNA ŠKOLA JOSIPA BROZA - KUMROVEC</t>
  </si>
  <si>
    <t>Željka Töpfer</t>
  </si>
  <si>
    <t>OSNOVNA ŠKOLA DVOR - DVOR</t>
  </si>
  <si>
    <t>mailto:osnovna-skola-dvor@os-dvor.skole.hr</t>
  </si>
  <si>
    <t>OSNOVNA ŠKOLA GLINA - GLINA</t>
  </si>
  <si>
    <t>OSNOVNA ŠKOLA DAVORINA TRSTENJAKA - HRVATSKA KOSTAJNICA</t>
  </si>
  <si>
    <t>Medina Omerović Pužar</t>
  </si>
  <si>
    <t>OSNOVNA ŠKOLA BANOVA JARUGA - BANOVA JARUGA</t>
  </si>
  <si>
    <t>OSNOVNA ŠKOLA MATE LOVRAKA - KUTINA</t>
  </si>
  <si>
    <t>OSNOVNA ŠKOLA VLADIMIRA VIDRIĆA - KUTINA</t>
  </si>
  <si>
    <t>OSNOVNA ŠKOLA STJEPANA KEFELJE - KUTINA</t>
  </si>
  <si>
    <t>OSNOVNA ŠKOLA ZVONIMIRA FRANKA - KUTINA</t>
  </si>
  <si>
    <t>OSNOVNA ŠKOLA NOVSKA - NOVSKA</t>
  </si>
  <si>
    <t>OSNOVNA ŠKOLA RAJIĆ - RAJIĆ</t>
  </si>
  <si>
    <t>KATOLIČKA OSNOVNA ŠKOLA U NOVSKOJ - NOVSKA</t>
  </si>
  <si>
    <t>http://www.kos-novska.hr</t>
  </si>
  <si>
    <t>I. OSNOVNA ŠKOLA PETRINJA - PETRINJA</t>
  </si>
  <si>
    <t>OSNOVNA ŠKOLA MATE LOVRAKA PETRINJA - PETRINJA</t>
  </si>
  <si>
    <t>OSNOVNA ŠKOLA DRAGUTINA TADIJANOVIĆA PETRINJA - PETRINJA</t>
  </si>
  <si>
    <t>Davor Miholjević</t>
  </si>
  <si>
    <t>OSNOVNA ŠKOLA IVAN GORAN KOVAČIĆ - GORA</t>
  </si>
  <si>
    <t>OSNOVNA ŠKOLA IVANA KUKULJEVIĆA SISAK - SISAK</t>
  </si>
  <si>
    <t>OSNOVNA ŠKOLA 22. LIPNJA - SISAK</t>
  </si>
  <si>
    <t>OSNOVNA ŠKOLA "BRAĆA BOBETKO" SISAK - SISAK</t>
  </si>
  <si>
    <t>OSNOVNA ŠKOLA BRAĆA RIBAR - SISAK</t>
  </si>
  <si>
    <t>OSNOVNA ŠKOLA VIKTOROVAC - SISAK</t>
  </si>
  <si>
    <t>Višnja Tadić</t>
  </si>
  <si>
    <t>OSNOVNA ŠKOLA GALDOVO - SISAK</t>
  </si>
  <si>
    <t>OSNOVNA ŠKOLA SELA - SELA</t>
  </si>
  <si>
    <t>Draženka Kušević</t>
  </si>
  <si>
    <t>tajništvo  044/713-002, tajništvo  0993283528, računovodstvo  0993818551</t>
  </si>
  <si>
    <t>OSNOVNA ŠKOLA BUDAŠEVO-TOPOLOVAC-GUŠĆE - BUDAŠEVO</t>
  </si>
  <si>
    <t>OSNOVNA ŠKOLA IVANA ANTOLČIĆA KOMAREVO - SISAK-CAPRAG</t>
  </si>
  <si>
    <t>mailto:os-komarevo@sk.t-com.hr</t>
  </si>
  <si>
    <t>https://www.google.hr/maps/search/OSNOVNA+ŠKOLA+IVANA+ANTOLČIĆA+KOMAREVO+SISAK-CAPRAG</t>
  </si>
  <si>
    <t>OSNOVNA ŠKOLA GVOZD - GVOZD</t>
  </si>
  <si>
    <t>Natko Rupčić</t>
  </si>
  <si>
    <t>OSNOVNA ŠKOLA JOSIPA KOZARCA - LIPOVLJANI</t>
  </si>
  <si>
    <t>OSNOVNA ŠKOLA MLADOST - LEKENIK</t>
  </si>
  <si>
    <t>https://www.google.hr/maps/search/Osnovna+škola+Mladost+LEKENIK</t>
  </si>
  <si>
    <t>OSNOVNA ŠKOLA BRAĆA RADIĆ - MARTINSKA VES</t>
  </si>
  <si>
    <t>OSNOVNA ŠKOLA JASENOVAC - JASENOVAC</t>
  </si>
  <si>
    <t>OSNOVNA ŠKOLA JABUKOVAC - PETRINJA</t>
  </si>
  <si>
    <t>OSNOVNA ŠKOLA POPOVAČA - POPOVAČA</t>
  </si>
  <si>
    <t>mailto:ured@os-popovaca.hr</t>
  </si>
  <si>
    <t>OSNOVNA ŠKOLA ZORKE SEVER - POPOVAČA</t>
  </si>
  <si>
    <t>Zvjezdana Martinec</t>
  </si>
  <si>
    <t>OSNOVNA ŠKOLA LUDINA - VELIKA LUDINA</t>
  </si>
  <si>
    <t>Tomislav Pavlović</t>
  </si>
  <si>
    <t>OSNOVNA ŠKOLA SUNJA - SUNJA</t>
  </si>
  <si>
    <t>OSNOVNA ŠKOLA VLADIMIR NAZOR TOPUSKO - TOPUSKO</t>
  </si>
  <si>
    <t>OSNOVNA ŠKOLA KATARINA ZRINSKA MEČENČANI - HRVATSKA KOSTAJNICA</t>
  </si>
  <si>
    <t>https://www.google.hr/maps/search/Osnovna+škola+Katarina+Zrinska+Mečenčani+HRVATSKA KOSTAJNICA</t>
  </si>
  <si>
    <t>OSNOVNA ŠKOLA IVO KOZARČANIN - HRVATSKA DUBICA</t>
  </si>
  <si>
    <t>OSNOVNA ŠKOLA "VLADIMIR NAZOR" - DUGA RESA</t>
  </si>
  <si>
    <t>Gordana Krstulić</t>
  </si>
  <si>
    <t>OSNOVNA ŠKOLA "IVAN GORAN KOVAČIĆ" - DUGA RESA</t>
  </si>
  <si>
    <t>OSNOVNA ŠKOLA BANIJA - KARLOVAC</t>
  </si>
  <si>
    <t>OSNOVNA ŠKOLA REČICA - KARLOVAC</t>
  </si>
  <si>
    <t>Dijana Perišin</t>
  </si>
  <si>
    <t>OSNOVNA ŠKOLA ŠVARČA - KARLOVAC</t>
  </si>
  <si>
    <t>OSNOVNA ŠKOLA GRABRIK - KARLOVAC</t>
  </si>
  <si>
    <t>Darija Begedin</t>
  </si>
  <si>
    <t>OSNOVNA ŠKOLA DUBOVAC - KARLOVAC</t>
  </si>
  <si>
    <t>OSNOVNA ŠKOLA TURANJ - KARLOVAC</t>
  </si>
  <si>
    <t>OSNOVNA ŠKOLA MAHIČNO - KARLOVAC</t>
  </si>
  <si>
    <t>OSNOVNA ŠKOLA DRAGOJLE JARNEVIĆ - KARLOVAC</t>
  </si>
  <si>
    <t>v.d.ravnatelja Iva Katić</t>
  </si>
  <si>
    <t>CENTAR ZA ODGOJ I OBRAZOVANJE DJECE I MLADEŽI - KARLOVAC</t>
  </si>
  <si>
    <t>OSNOVNA ŠKOLA "BRAĆA SELJAN" - KARLOVAC</t>
  </si>
  <si>
    <t>OSNOVNA ŠKOLA "SKAKAVAC" - SKAKAVAC</t>
  </si>
  <si>
    <t>PRVA OSNOVNA ŠKOLA - OGULIN</t>
  </si>
  <si>
    <t>OSNOVNA ŠKOLA IVANE BRLIĆ - MAŽURANIĆ OGULIN - OGULIN</t>
  </si>
  <si>
    <t>OSNOVNA ŠKOLA "SLAVA RAŠKAJ" - OZALJ</t>
  </si>
  <si>
    <t>OSNOVNA ŠKOLA SLUNJ - SLUNJ</t>
  </si>
  <si>
    <t>OSNOVNA ŠKOLA VOJNIĆ - VOJNIĆ</t>
  </si>
  <si>
    <t>OSNOVNA ŠKOLA ˝ANTUN KLASINC˝ LASINJA - LASINJA</t>
  </si>
  <si>
    <t>mailto:ured@osakl.hr</t>
  </si>
  <si>
    <t>OSNOVNA ŠKOLA BARILOVIĆ - BARILOVIĆ</t>
  </si>
  <si>
    <t>OSNOVNA ŠKOLA CETINGRAD - CETINGRAD</t>
  </si>
  <si>
    <t>OSNOVNA ŠKOLA DRAGANIĆI - DRAGANIĆ</t>
  </si>
  <si>
    <t>OSNOVNA ŠKOLA GENERALSKI STOL - GENERALSKI STOL</t>
  </si>
  <si>
    <t>OSNOVNA ŠKOLA KATARINE ZRINSKI - KRNJAK</t>
  </si>
  <si>
    <t>tajništvo  047/727-046, voditelj računovodstva  047/811-359, stručna služba  -047/727-200</t>
  </si>
  <si>
    <t>OSNOVNA ŠKOLA NETRETIĆ - NETRETIĆ</t>
  </si>
  <si>
    <t>OSNOVNA ŠKOLA "JOSIPDOL" - JOSIPDOL</t>
  </si>
  <si>
    <t>tajništvo  047/581-112,   047/573-663</t>
  </si>
  <si>
    <t>OSNOVNA ŠKOLA PLAŠKI - PLAŠKI</t>
  </si>
  <si>
    <t>OSNOVNA ŠKOLA EUGENA KVATERNIKA - RAKOVICA</t>
  </si>
  <si>
    <t>mailto:os-rakovica@os-ekvaternika-rakovica.skole.hr</t>
  </si>
  <si>
    <t>OSNOVNA ŠKOLA ŽAKANJE - ŽAKANJE</t>
  </si>
  <si>
    <t>OSNOVNA ŠKOLA IVANA KUKULJEVIĆA SAKCINSKOG - IVANEC</t>
  </si>
  <si>
    <t>OSNOVNA ŠKOLA METEL OŽEGOVIĆ - RADOVAN</t>
  </si>
  <si>
    <t>Željkica Hanžek-Paska</t>
  </si>
  <si>
    <t>tajništvo  042/747 525/10, pedagoginja  042/747 525/ 15, računovodstvo  042 747 525/11</t>
  </si>
  <si>
    <t>OSNOVNA ŠKOLA LUDBREG - LUDBREG</t>
  </si>
  <si>
    <t>OSNOVNA ŠKOLA NOVI MAROF - NOVI MAROF</t>
  </si>
  <si>
    <t>mailto:os.novimarof@skole.hr</t>
  </si>
  <si>
    <t>OSNOVNA ŠKOLA "PODRUTE" - DONJE MAKOJIŠĆE</t>
  </si>
  <si>
    <t>Štefek Vincek</t>
  </si>
  <si>
    <t>I. OSNOVNA ŠKOLA VARAŽDIN - VARAŽDIN</t>
  </si>
  <si>
    <t>tajništvo  320-444, ostali  320-444</t>
  </si>
  <si>
    <t>II. OSNOVNA ŠKOLA VARAŽDIN - VARAŽDIN</t>
  </si>
  <si>
    <t>https://www.google.hr/maps/search/II.+osnovna+škola+Varaždin+VARAŽDIN</t>
  </si>
  <si>
    <t>III. OSNOVNA ŠKOLA VARAŽDIN - VARAŽDIN</t>
  </si>
  <si>
    <t>IV. OSNOVNA ŠKOLA VARAŽDIN - VARAŽDIN</t>
  </si>
  <si>
    <t>V. OSNOVNA ŠKOLA VARAŽDIN - VARAŽDIN</t>
  </si>
  <si>
    <t>VATROGASNA ULICA 5</t>
  </si>
  <si>
    <t>VI. OSNOVNA ŠKOLA VARAŽDIN - VARAŽDIN</t>
  </si>
  <si>
    <t>centrala  042/260-343, tajništvo  042/260-343, računovodstveni referent  042/206-300, voditelj računovodstva  042/658-982</t>
  </si>
  <si>
    <t>CENTAR ZA ODGOJ I OBRAZOVANJE TOMISLAV ŠPOLJAR - VARAŽDIN</t>
  </si>
  <si>
    <t>tajništvo  212-787, pedagog  301-362, 091 2212787, zbornica  301-361, socijalna pedagoginja  658-450</t>
  </si>
  <si>
    <t>VII. OSNOVNA  ŠKOLA  VARAŽDIN - VARAŽDIN</t>
  </si>
  <si>
    <t>Jurica Hunjadi</t>
  </si>
  <si>
    <t>KATOLIČKA OSNOVNA ŠKOLA SVETE URŠULE - VARAŽDIN</t>
  </si>
  <si>
    <t>tajništvo  042/200-437</t>
  </si>
  <si>
    <t>OSNOVNA ŠKOLA CESTICA - CESTICA</t>
  </si>
  <si>
    <t>mailto:ured@os-cestica.skole.hr</t>
  </si>
  <si>
    <t>OSNOVNA ŠKOLA KNEGINEC GORNJI - GORNJI KNEGINEC</t>
  </si>
  <si>
    <t>OSNOVNA ŠKOLA "PETAR ZRINSKI" JALŽABET - JALŽABET</t>
  </si>
  <si>
    <t>VARAŽDINSKA 32</t>
  </si>
  <si>
    <t>Mirjana Kučar</t>
  </si>
  <si>
    <t>OSNOVNA ŠKOLA VIDOVEC - VIDOVEC</t>
  </si>
  <si>
    <t>OSNOVNA ŠKOLA PETRIJANEC - PETRIJANEC</t>
  </si>
  <si>
    <t>OSNOVNA ŠKOLA VLADIMIR NAZOR - SVETI ILIJA</t>
  </si>
  <si>
    <t>OSNOVNA ŠKOLA BELETINEC - BELETINEC</t>
  </si>
  <si>
    <t>OSNOVNA ŠKOLA TRNOVEC - TRNOVEC</t>
  </si>
  <si>
    <t>OSNOVNA ŠKOLA ŠEMOVEC - ŠEMOVEC</t>
  </si>
  <si>
    <t>OSNOVNA ŠKOLA VINICA - VINICA</t>
  </si>
  <si>
    <t>OSNOVNA ŠKOLA SRAČINEC - SRAČINEC</t>
  </si>
  <si>
    <t>OSNOVNA ŠKOLA FRANJE SERTA BEDNJA - BEDNJA</t>
  </si>
  <si>
    <t>OSNOVNA ŠKOLA GUSTAV KRKLEC MARUŠEVEC - MARUŠEVEC</t>
  </si>
  <si>
    <t>tajništvo  042/729377 kućni 1</t>
  </si>
  <si>
    <t>OSNOVNA ŠKOLA GROFA JANKA DRAŠKOVIĆA - KLENOVNIK</t>
  </si>
  <si>
    <t>OSNOVNA ŠKOLA ANDRIJE KAČIĆA MIOŠIĆA - DONJA VOĆA</t>
  </si>
  <si>
    <t>OSNOVNA ŠKOLA ANTE STARČEVIĆA - LEPOGLAVA</t>
  </si>
  <si>
    <t>OSNOVNA ŠKOLA IVANA RANGERA, KAMENICA - KAMENICA</t>
  </si>
  <si>
    <t>OSNOVNA ŠKOLA IZIDORA POLJAKA, VIŠNJICA - LEPOGLAVA</t>
  </si>
  <si>
    <t>tajnica: žalac kristina  042-703-163</t>
  </si>
  <si>
    <t>OSNOVNA ŠKOLA MARTIJANEC - MARTIJANEC</t>
  </si>
  <si>
    <t>OSNOVNA ŠKOLA SVETI ĐURĐ - SVETI ĐURĐ</t>
  </si>
  <si>
    <t>mailto:mirela.vukoja@skole.hr</t>
  </si>
  <si>
    <t>OSNOVNA ŠKOLA VELIKI BUKOVEC - VELIKI BUKOVEC</t>
  </si>
  <si>
    <t>OSNOVNA ŠKOLA ANTUNA I IVANA KUKULJEVIĆA - VARAŽDINSKE TOPLICE</t>
  </si>
  <si>
    <t>ULICA GRADA VUKOVARA 1</t>
  </si>
  <si>
    <t>OSNOVNA ŠKOLA SVIBOVEC - SVIBOVEC</t>
  </si>
  <si>
    <t>OSNOVNA ŠKOLA BREZNIČKI HUM - BREZNIČKI HUM</t>
  </si>
  <si>
    <t>mailto:ured@os-breznicki-hum.skole.hr</t>
  </si>
  <si>
    <t>OSNOVNA ŠKOLA LJUBEŠĆICA - LJUBEŠĆICA</t>
  </si>
  <si>
    <t>OSNOVNA ŠKOLA BISAG - BISAG</t>
  </si>
  <si>
    <t>OSNOVNA ŠKOLA VISOKO - VISOKO</t>
  </si>
  <si>
    <t>mailto:skola@os-visoko.skole.hr</t>
  </si>
  <si>
    <t>http://www.osvisoko.hr</t>
  </si>
  <si>
    <t>OSNOVNA ŠKOLA TUŽNO - TUŽNO</t>
  </si>
  <si>
    <t>Josip Puček</t>
  </si>
  <si>
    <t>OSNOVNA ŠKOLA ĐURĐEVAC - ĐURĐEVAC</t>
  </si>
  <si>
    <t>mailto:ured@os-djurdjevac.skole.hr</t>
  </si>
  <si>
    <t>https://www.google.hr/maps/search/OSNOVNA+ŠKOLA+ĐURĐEVAC+ĐURĐEVAC</t>
  </si>
  <si>
    <t>http://www.os-djurdjevac.skole.hr/</t>
  </si>
  <si>
    <t>OSNOVNA ŠKOLA ANTUN NEMČIĆ GOSTOVINSKI - KOPRIVNICA</t>
  </si>
  <si>
    <t>OSNOVNA ŠKOLA "BRAĆA RADIĆ" - KOPRIVNICA</t>
  </si>
  <si>
    <t>mailto:kreso.grgac@skole.hr</t>
  </si>
  <si>
    <t>OSNOVNA ŠKOLA "ĐURO ESTER" - KOPRIVNICA</t>
  </si>
  <si>
    <t>CENTAR ZA ODGOJ, OBRAZOVANJE I REHABILITACIJU PODRAVSKO SUNCE - KOPRIVNICA</t>
  </si>
  <si>
    <t>OSNOVNA ŠKOLA KOPRIVNIČKI IVANEC - KUNOVEC</t>
  </si>
  <si>
    <t>OSNOVNA ŠKOLA LJUDEVITA MODECA KRIŽEVCI - KRIŽEVCI</t>
  </si>
  <si>
    <t>v.d.ravnatelja Goran Ljaljić</t>
  </si>
  <si>
    <t>OSNOVNA ŠKOLA "VLADIMIR NAZOR" KRIŽEVCI - KRIŽEVCI</t>
  </si>
  <si>
    <t>tajništvo  048/681-486, knjižnica  048/681-149, pedagog - socijalni radnik  048/270-395, logoped  048/270-046, računovodstvo  048/270-063, područna škola đurđic  048/271-436, područna škola carevdar  048/691-045, područna škola kloštar vojakov  048/692-297, područna škola većeslavec  048/691-205, područna škola majurec  048/690-227</t>
  </si>
  <si>
    <t>CENTAR ZA ODGOJ, OBRAZOVANJE I REHABILITACIJU KRIŽEVCI - KRIŽEVCI</t>
  </si>
  <si>
    <t>tajništvo  048/712-630</t>
  </si>
  <si>
    <t>OSNOVNA ŠKOLA KOPRIVNIČKI BREGI - KOPRIVNIČKI BREGI</t>
  </si>
  <si>
    <t>OSNOVNA ŠKOLA FRAN KONCELAK DRNJE - DRNJE</t>
  </si>
  <si>
    <t>računovodstvo  048/831-330, tajništvo  048/626-811, pedagog  048/626-894, zbornica  048/626-812, socijalni pedagog  048/626893, knjižnica  048/626891</t>
  </si>
  <si>
    <t>OSNOVNA ŠKOLA GOLA - GOLA</t>
  </si>
  <si>
    <t>Violeta Pranjić</t>
  </si>
  <si>
    <t>centrala  048/833-143, tajništvo  048/833-143, pedagog  048/833-050, voditelj računovodstva  048/625-664, knjižnica  048/833-173, kuhinja  048/833-026</t>
  </si>
  <si>
    <t>OSNOVNA ŠKOLA LEGRAD - LEGRAD</t>
  </si>
  <si>
    <t>OSNOVNA ŠKOLA MIHOVIL PAVLEK MIŠKINA ĐELEKOVEC - ĐELEKOVEC</t>
  </si>
  <si>
    <t>OSNOVNA ŠKOLA "PROF.BLAŽ MAĐER", NOVIGRAD PODRAVSKI - NOVIGRAD PODRAVSKI</t>
  </si>
  <si>
    <t>OSNOVNA ŠKOLA ANDRIJE PALMOVIĆA - RASINJA</t>
  </si>
  <si>
    <t>tajništvo  048/837-020, pedagog   048/837-129, računovodstvo  048/837-154</t>
  </si>
  <si>
    <t>OSNOVNA ŠKOLA SOKOLOVAC - SOKOLOVAC</t>
  </si>
  <si>
    <t>centrala  048/838-068, tajništvo  048/838-068, računovodstvo  048 270800, knjižnica  048 270-537, pedagog  048 270-538, zbornica  048 270-539, učionica informatike   048 270-377</t>
  </si>
  <si>
    <t>OSNOVNA ŠKOLA SVETI PETAR OREHOVEC - SVETI PETAR OREHOVEC</t>
  </si>
  <si>
    <t>OSNOVNA ŠKOLA SIDONIJE RUBIDO ERDODY - GORNJA RIJEKA</t>
  </si>
  <si>
    <t>OSNOVNA ŠKOLA KLOŠTAR PODRAVSKI - KLOŠTAR PODRAVSKI</t>
  </si>
  <si>
    <t>OSNOVNA ŠKOLA "GRIGOR VITEZ" - SVETI IVAN ŽABNO</t>
  </si>
  <si>
    <t>OSNOVNA ŠKOLA MOLVE - MOLVE</t>
  </si>
  <si>
    <t>OSNOVNA ŠKOLA FERDINANDOVAC - FERDINANDOVAC</t>
  </si>
  <si>
    <t>Miroslav Fuček</t>
  </si>
  <si>
    <t>OSNOVNA ŠKOLA PROF. FRANJE VIKTORA ŠIGNJARA - VIRJE</t>
  </si>
  <si>
    <t>https://www.google.hr/maps/search/OSNOVNA+ŠKOLA+PROF.+FRANJE+VIKTORA+ŠIGNJARA+VIRJE</t>
  </si>
  <si>
    <t>centrala  048/897-060, tajništvo  048/897-060, ostali  048/897-730</t>
  </si>
  <si>
    <t>OSNOVNA ŠKOLA IVAN LACKOVIĆ CROATA KALINOVAC - KALINOVAC</t>
  </si>
  <si>
    <t>OSNOVNA ŠKOLA KALNIK - KALNIK</t>
  </si>
  <si>
    <t>I. OSNOVNA  ŠKOLA BJELOVAR - BJELOVAR</t>
  </si>
  <si>
    <t>Martina Supančić</t>
  </si>
  <si>
    <t>II. OSNOVNA  ŠKOLA  BJELOVAR - BJELOVAR</t>
  </si>
  <si>
    <t>IVANA VITEZA TRNSKOG 19</t>
  </si>
  <si>
    <t>Ines Kapša</t>
  </si>
  <si>
    <t>III. OSNOVNA  ŠKOLA  BJELOVAR - BJELOVAR</t>
  </si>
  <si>
    <t>IV. OSNOVNA  ŠKOLA  BJELOVAR - BJELOVAR</t>
  </si>
  <si>
    <t>V OSNOVNA ŠKOLA - BJELOVAR</t>
  </si>
  <si>
    <t>OSNOVNA ŠKOLA ČAZMA - ČAZMA</t>
  </si>
  <si>
    <t>tajništvo  043/227-016, računovodstvo, zbornica  043/227015, 043227016, pedagog  043/771-083</t>
  </si>
  <si>
    <t>OSNOVNA ŠKOLA VLADIMIRA NAZORA - DARUVAR</t>
  </si>
  <si>
    <t>ČEŠKA OSNOVNA ŠKOLA JANA AMOSA KOMENSKOG - ČESKÁ ZÁKLADNÍ ŠKOLA JANA AMOSE KOMENSKÉHO - DARUVAR</t>
  </si>
  <si>
    <t>CENTAR ZA ODGOJ I OBRAZOVANJE RUDOLF STEINER DARUVAR - DARUVAR</t>
  </si>
  <si>
    <t>mailto:info@crsd.hr</t>
  </si>
  <si>
    <t>OSNOVNA ŠKOLA GAREŠNICA - GAREŠNICA</t>
  </si>
  <si>
    <t>OSNOVNA ŠKOLA TRNOVITIČKI POPOVAC - TRNOVITIČKI POPOVAC</t>
  </si>
  <si>
    <t>OSNOVNA ŠKOLA IVANA NEPOMUKA JEMERŠIĆA - GRUBIŠNO POLJE</t>
  </si>
  <si>
    <t>OSNOVNA ŠKOLA MIRKA PEREŠA - KAPELA</t>
  </si>
  <si>
    <t>OSNOVNA ŠKOLA VELIKO TROJSTVO - VELIKO TROJSTVO</t>
  </si>
  <si>
    <t>OSNOVNA ŠKOLA IVANA VITEZA TRNSKOG - NOVA RAČA</t>
  </si>
  <si>
    <t>OSNOVNA ŠKOLA VELIKA PISANICA - VELIKA PISANICA</t>
  </si>
  <si>
    <t>ČEŠKA OSNOVNA ŠKOLA JOSIPA RUŽIČKE KONČANICA-ČESKÁ ZÁKLADNÍ ŠKOLA JOSEFA RŮŽIČKY KONČENICE - KONČANICA</t>
  </si>
  <si>
    <t>OSNOVNA ŠKOLA DEŽANOVAC - DEŽANOVAC</t>
  </si>
  <si>
    <t>mailto:os.dezanovac@gmail.com</t>
  </si>
  <si>
    <t>OSNOVNA ŠKOLA SIRAČ - SIRAČ</t>
  </si>
  <si>
    <t>OSNOVNA ŠKOLA U ĐULOVCU - ĐULOVAC</t>
  </si>
  <si>
    <t>OSNOVNA ŠKOLA IVANSKA - IVANSKA</t>
  </si>
  <si>
    <t>Sunčica Đuričić-Kocijan</t>
  </si>
  <si>
    <t>OSNOVNA ŠKOLA ŠTEFANJE - ŠTEFANJE</t>
  </si>
  <si>
    <t>OSNOVNA ŠKOLA MATE LOVRAKA - VELIKI GRĐEVAC</t>
  </si>
  <si>
    <t>OSNOVNA ŠKOLA BEREK - BEREK</t>
  </si>
  <si>
    <t>tajništvo  043/548-900</t>
  </si>
  <si>
    <t>OSNOVNA ŠKOLA SLAVKA KOLARA - HERCEGOVAC</t>
  </si>
  <si>
    <t>OSNOVNA ŠKOLA ROVIŠĆE - ROVIŠĆE</t>
  </si>
  <si>
    <t>OSNOVNA ŠKOLA TRNOVITICA - VELIKA TRNOVITICA</t>
  </si>
  <si>
    <t>OSNOVNA ŠKOLA VLADIMIRA NAZORA CRIKVENICA - CRIKVENICA</t>
  </si>
  <si>
    <t>OSNOVNA ŠKOLA ZVONKA CARA - CRIKVENICA</t>
  </si>
  <si>
    <t>OSNOVNA ŠKOLA PETAR ZRINSKI ČABAR - ČABAR</t>
  </si>
  <si>
    <t>OSNOVNA ŠKOLA IVANA GORANA KOVAČIĆA - DELNICE</t>
  </si>
  <si>
    <t>OSNOVNA ŠKOLA FRANA KRSTE FRANKOPANA - BROD NA KUPI</t>
  </si>
  <si>
    <t>Davor Tkalac</t>
  </si>
  <si>
    <t>OSNOVNA ŠKOLA FRAN KRSTO FRANKOPAN KRK - KRK</t>
  </si>
  <si>
    <t>OSNOVNA ŠKOLA OMIŠALJ - OMIŠALJ</t>
  </si>
  <si>
    <t>OSNOVNA ŠKOLA MALINSKA-DUBAŠNICA - MALINSKA</t>
  </si>
  <si>
    <t>OSNOVNA ŠKOLA FRANE PETRIĆA - CRES</t>
  </si>
  <si>
    <t>mailto:os-cres@os-fpetrica-cres.skole.hr</t>
  </si>
  <si>
    <t>OSNOVNA ŠKOLA RIKARD KATALINIĆ JERETOV - OPATIJA</t>
  </si>
  <si>
    <t>Milana Međimorec</t>
  </si>
  <si>
    <t>mailto:rkj@os-rkatalinic-jeretov-opatija.skole.hr</t>
  </si>
  <si>
    <t>OSNOVNA ŠKOLA IVANA RABLJANINA RAB - RAB</t>
  </si>
  <si>
    <t>OSNOVNA ŠKOLA - SCUOLA ELEMENTARE BELVEDERE - RIJEKA</t>
  </si>
  <si>
    <t>OSNOVNA ŠKOLA BRAJDA - RIJEKA</t>
  </si>
  <si>
    <t>OSNOVNA ŠKOLA CENTAR - RIJEKA</t>
  </si>
  <si>
    <t>OSNOVNA ŠKOLA ZAMET - RIJEKA</t>
  </si>
  <si>
    <t>OSNOVNA ŠKOLA - SCUOLA ELEMENTARE DOLAC - RIJEKA</t>
  </si>
  <si>
    <t>centrala  051/336-855, tajništvo  051/337-185, ostali  051/336-855, stručni suradnik - pedagog  097/624-0452</t>
  </si>
  <si>
    <t>OSNOVNA ŠKOLA - SCUOLA ELEMENTARE GELSI - RIJEKA</t>
  </si>
  <si>
    <t>OSNOVNA ŠKOLA - SCUOLA ELEMENTARE ˝SAN NICOLO˝ - RIJEKA</t>
  </si>
  <si>
    <t>OSNOVNA ŠKOLA VLADIMIR GORTAN - RIJEKA</t>
  </si>
  <si>
    <t>OSNOVNA ŠKOLA ˝KANTRIDA˝ - RIJEKA</t>
  </si>
  <si>
    <t>OSNOVNA ŠKOLA KOZALA - RIJEKA</t>
  </si>
  <si>
    <t>OSNOVNA ŠKOLA EUGEN KUMIČIĆ - RIJEKA</t>
  </si>
  <si>
    <t>OSNOVNA ŠKOLA PEĆINE - RIJEKA</t>
  </si>
  <si>
    <t>OSNOVNA ŠKOLA PODMURVICE - RIJEKA</t>
  </si>
  <si>
    <t>Loredana Jakominić</t>
  </si>
  <si>
    <t>tajništvo  051/678-177, stručni suradnik - psiholog  051/678-178, stručni suradnik - knjižničar  051/678-791, stručni suradnik - socijalni p  051/561-790, posebni razredni odjelj - učit  051/675-413, računovodstvo  051/561-177</t>
  </si>
  <si>
    <t>OSNOVNA ŠKOLA NIKOLA TESLA - RIJEKA</t>
  </si>
  <si>
    <t>OSNOVNA ŠKOLA ŠKURINJE RIJEKA - RIJEKA</t>
  </si>
  <si>
    <t>OSNOVNA ŠKOLA "TRSAT" - RIJEKA</t>
  </si>
  <si>
    <t>OSNOVNA ŠKOLA TURNIĆ - RIJEKA</t>
  </si>
  <si>
    <t>centrala  051/659-480, tajništvo  051/659-481, računovođa  051/ 659-490, knjižnica  051/659-495</t>
  </si>
  <si>
    <t>OSNOVNA ŠKOLA VEŽICA - RIJEKA</t>
  </si>
  <si>
    <t>OSNOVNA ŠKOLA GORNJA VEŽICA - RIJEKA</t>
  </si>
  <si>
    <t>OSNOVNA ŠKOLA IVANA ZAJCA - RIJEKA</t>
  </si>
  <si>
    <t>OSNOVNA ŠKOLA "SRDOČI" - RIJEKA</t>
  </si>
  <si>
    <t>OSNOVNA ŠKOLA FRAN FRANKOVIĆ - RIJEKA</t>
  </si>
  <si>
    <t>OSNOVNA ŠKOLA PEHLIN - RIJEKA</t>
  </si>
  <si>
    <t>CENTAR ZA ODGOJ I OBRAZOVANJE - RIJEKA</t>
  </si>
  <si>
    <t>OSNOVNA WALDORFSKA ŠKOLA - RIJEKA</t>
  </si>
  <si>
    <t>v.d.ravnatelja Jelena Čulina</t>
  </si>
  <si>
    <t>KATOLIČKA OSNOVNA ŠKOLA JOSIP PAVLIŠIĆ - RIJEKA</t>
  </si>
  <si>
    <t>Jasna Buketa</t>
  </si>
  <si>
    <t>CENTAR ZA AUTIZAM RIJEKA - RIJEKA</t>
  </si>
  <si>
    <t>OSNOVNA ŠKOLA IVANA GORANA KOVAČIĆA VRBOVSKO - VRBOVSKO</t>
  </si>
  <si>
    <t>OSNOVNA ŠKOLA KOSTRENA - KOSTRENA</t>
  </si>
  <si>
    <t>Adriana Glavan</t>
  </si>
  <si>
    <t>OSNOVNA ŠKOLA BAKAR - BAKAR</t>
  </si>
  <si>
    <t>Tomislav Uzelac-Šćiran</t>
  </si>
  <si>
    <t>OSNOVNA ŠKOLA HRELJIN - HRELJIN</t>
  </si>
  <si>
    <t xml:space="preserve">  051/809-701</t>
  </si>
  <si>
    <t>OSNOVNA ŠKOLA ČAVLE - ČAVLE</t>
  </si>
  <si>
    <t>OSNOVNA ŠKOLA RUDOLFA STROHALA - LOKVE</t>
  </si>
  <si>
    <t>OSNOVNA ŠKOLA JELENJE - DRAŽICE - DRAŽICE</t>
  </si>
  <si>
    <t>OSNOVNA ŠKOLA ˝MILAN BROZOVIĆ˝ - KASTAV</t>
  </si>
  <si>
    <t>TOMETIĆI 28/A</t>
  </si>
  <si>
    <t>v.d.ravnatelja Ružica Mirić Agbaba</t>
  </si>
  <si>
    <t>OSNOVNA ŠKOLA KLANA - KLANA</t>
  </si>
  <si>
    <t>OSNOVNA ŠKOLA SVETI MATEJ - VIŠKOVO</t>
  </si>
  <si>
    <t>OSNOVNA ŠKOLA KRALJEVICA - KRALJEVICA</t>
  </si>
  <si>
    <t>Davor Juriša</t>
  </si>
  <si>
    <t>OSNOVNA ŠKOLA IVANKE TROHAR - FUŽINE</t>
  </si>
  <si>
    <t>OSNOVNA ŠKOLA VIKTORA CARA EMINA - LOVRAN</t>
  </si>
  <si>
    <t>OSNOVNA ŠKOLA MARIA MARTINOLIĆA - MALI LOŠINJ</t>
  </si>
  <si>
    <t>OSNOVNA ŠKOLA DR. ANDRIJA MOHOROVIČIĆ - MATULJI</t>
  </si>
  <si>
    <t>OSNOVNA ŠKOLA DRAGO GERVAIS - JURDANI</t>
  </si>
  <si>
    <t>OSNOVNA ŠKOLA IVANA MAŽURANIĆA - NOVI VINODOLSKI</t>
  </si>
  <si>
    <t>OSNOVNA ŠKOLA DR. JOSIPA PANČIĆA BRIBIR - BRIBIR</t>
  </si>
  <si>
    <t>OSNOVNA ŠKOLA JURJA KLOVIĆA TRIBALJ - TRIBALJ</t>
  </si>
  <si>
    <t>OSNOVNA ŠKOLA SKRAD - SKRAD</t>
  </si>
  <si>
    <t>OSNOVNA ŠKOLA DR. BRANIMIRA MARKOVIĆA - RAVNA GORA</t>
  </si>
  <si>
    <t>OSNOVNA ŠKOLA MRKOPALJ - MRKOPALJ</t>
  </si>
  <si>
    <t>OSNOVNA ŠKOLA BROD MORAVICE - BROD MORAVICE</t>
  </si>
  <si>
    <t>Tajana Jauk Mance</t>
  </si>
  <si>
    <t>OSNOVNA ŠKOLA DONJI LAPAC - DONJI LAPAC</t>
  </si>
  <si>
    <t>OSNOVNA ŠKOLA DR. JURE TURIĆA - GOSPIĆ</t>
  </si>
  <si>
    <t>Ivica Radošević</t>
  </si>
  <si>
    <t>OSNOVNA ŠKOLA DR. FRANJE TUĐMANA LIČKI OSIK - LIČKI OSIK</t>
  </si>
  <si>
    <t>OSNOVNA ŠKOLA DR. ANTE STARČEVIĆ PAZARIŠTE-KLANAC - KLANAC</t>
  </si>
  <si>
    <t>Elizabeta Starčević</t>
  </si>
  <si>
    <t>OSNOVNA ŠKOLA ZRINSKIH I FRANKOPANA - OTOČAC</t>
  </si>
  <si>
    <t>OSNOVNA ŠKOLA SILVIJA STRAHIMIRA KRANJČEVIĆA SENJ - SENJ</t>
  </si>
  <si>
    <t>OSNOVNA ŠKOLA LUKE PERKOVIĆA BRINJE - BRINJE</t>
  </si>
  <si>
    <t>OSNOVNA ŠKOLA KARLOBAG - KARLOBAG</t>
  </si>
  <si>
    <t>OSNOVNA ŠKOLA PERUŠIĆ - PERUŠIĆ</t>
  </si>
  <si>
    <t>OSNOVNA ŠKOLA ANŽ FRANKOPAN KOSINJ - GORNJI KOSINJ</t>
  </si>
  <si>
    <t>OSNOVNA ŠKOLA A. G. MATOŠA NOVALJA - NOVALJA</t>
  </si>
  <si>
    <t>OSNOVNA ŠKOLA "MILAN SEKULIĆ" LOVINAC - LOVINAC</t>
  </si>
  <si>
    <t>Marija Tonković</t>
  </si>
  <si>
    <t>https://www.google.hr/maps/search/Osnovna+škola+"Milan+Sekulić"+Lovinac+LOVINAC</t>
  </si>
  <si>
    <t>OSNOVNA ŠKOLA KRALJA TOMISLAVA - UDBINA</t>
  </si>
  <si>
    <t>https://www.google.hr/maps/search/Osnovna+škola+kralja+Tomislava+UDBINA</t>
  </si>
  <si>
    <t>OSNOVNA ŠKOLA PLITVIČKA JEZERA - PLITVIČKA JEZERA</t>
  </si>
  <si>
    <t>OSNOVNA ŠKOLA DR. FRANJE TUĐMANA - KORENICA</t>
  </si>
  <si>
    <t>OSNOVNA ŠKOLA IVANE BRLIĆ-MAŽURANIĆ ORAHOVICA - ORAHOVICA</t>
  </si>
  <si>
    <t>OSNOVNA ŠKOLA EUGENA KUMIČIĆA - SLATINA</t>
  </si>
  <si>
    <t>tajništvo  551-213, računovodstvo  033 400085</t>
  </si>
  <si>
    <t>OSNOVNA ŠKOLA JOSIPA KOZARCA - SLATINA</t>
  </si>
  <si>
    <t>OSNOVNA ŠKOLA IVANE BRLIĆ-MAŽURANIĆ VIROVITICA - VIROVITICA</t>
  </si>
  <si>
    <t>OSNOVNA ŠKOLA VLADIMIR NAZOR VIROVITICA - VIROVITICA</t>
  </si>
  <si>
    <t>CENTAR ZA ODGOJ, OBRAZOVANJE I REHABILITACIJU VIROVITICA - VIROVITICA</t>
  </si>
  <si>
    <t>NIKOLE TESLE 4</t>
  </si>
  <si>
    <t>KATOLIČKA OSNOVNA ŠKOLA U VIROVITICI - VIROVITICA</t>
  </si>
  <si>
    <t>OSNOVNA ŠKOLA IVAN GORAN KOVAČIĆ - ZDENCI</t>
  </si>
  <si>
    <t>OSNOVNA ŠKOLA ANTUNA GUSTAVA MATOŠA - ČAČINCI</t>
  </si>
  <si>
    <t>OSNOVNA ŠKOLA IVANA GORANA KOVAČIĆA GORNJE BAZJE - LUKAČ</t>
  </si>
  <si>
    <t>OSNOVNA ŠKOLA GRADINA - GRADINA</t>
  </si>
  <si>
    <t>Ivana Kovač</t>
  </si>
  <si>
    <t>OSNOVNA ŠKOLA DAVORIN TRSTENJAK ČAĐAVICA - ČAĐAVICA</t>
  </si>
  <si>
    <t>tajništvo  033544225, računovodstvo  033544160</t>
  </si>
  <si>
    <t>OSNOVNA ŠKOLA VLADIMIRA NAZORA - NOVA BUKOVICA</t>
  </si>
  <si>
    <t>OSNOVNA ŠKOLA MIKLEUŠ - MIKLEUŠ</t>
  </si>
  <si>
    <t>OSNOVNA ŠKOLA VOĆIN - VOĆIN</t>
  </si>
  <si>
    <t>OSNOVNA ŠKOLA SUHOPOLJE - SUHOPOLJE</t>
  </si>
  <si>
    <t>OSNOVNA ŠKOLA AUGUST CESAREC - ŠPIŠIĆ BUKOVICA</t>
  </si>
  <si>
    <t>Ivana Simeunović</t>
  </si>
  <si>
    <t>tajništvo  033/716-033, računovodstvo  033/716-662</t>
  </si>
  <si>
    <t>OSNOVNA ŠKOLA PETRA PRERADOVIĆA - PITOMAČA</t>
  </si>
  <si>
    <t>OSNOVNA ŠKOLA BRAĆE RADIĆA PAKRAC - PAKRAC</t>
  </si>
  <si>
    <t>centrala  034/411-277, tajništvo  034/411-277, računovodstvo  034411205, psiholog  034411206, logoped  034411245, pedagog  034411213</t>
  </si>
  <si>
    <t>OSNOVNA ŠKOLA DOBRIŠA CESARIĆ - POŽEGA</t>
  </si>
  <si>
    <t>OSNOVNA ŠKOLA JULIJA KEMPFA - POŽEGA</t>
  </si>
  <si>
    <t>OSNOVNA ŠKOLA ANTUNA KANIŽLIĆA - POŽEGA</t>
  </si>
  <si>
    <t>KATOLIČKA OSNOVNA ŠKOLA U POŽEGI - POŽEGA</t>
  </si>
  <si>
    <t>OSNOVNA ŠKOLA DRAGUTINA LERMANA - BRESTOVAC</t>
  </si>
  <si>
    <t>Marko Buće</t>
  </si>
  <si>
    <t>OSNOVNA ŠKOLA STJEPANA RADIĆA ČAGLIN - ČAGLIN</t>
  </si>
  <si>
    <t>OSNOVNA ŠKOLA MLADOST - JAKŠIĆ</t>
  </si>
  <si>
    <t>https://www.google.hr/maps/search/Osnovna+škola+Mladost+JAKŠIĆ</t>
  </si>
  <si>
    <t>OSNOVNA ŠKOLA VILIMA KORAJCA - KAPTOL</t>
  </si>
  <si>
    <t>OSNOVNA ŠKOLA ZDENKA TURKOVIĆA - KUTJEVO</t>
  </si>
  <si>
    <t>mailto: ravnatelj@os-zturkovica-kutjevo.skole.hr</t>
  </si>
  <si>
    <t>OSNOVNA ŠKOLA FRA KAJE ADŽIĆA PLETERNICA - PLETERNICA</t>
  </si>
  <si>
    <t>OSNOVNA ŠKOLA IVAN GORAN KOVAČIĆ - VELIKA</t>
  </si>
  <si>
    <t>OSNOVNA ŠKOLA VLADIMIR NAZOR - TRENKOVO</t>
  </si>
  <si>
    <t>OSNOVNA ŠKOLA LIPIK - LIPIK</t>
  </si>
  <si>
    <t>OSNOVNA ŠKOLA GRIGORA VITEZA POLJANA - POLJANA</t>
  </si>
  <si>
    <t>OSNOVNA ŠKOLA LJUDEVITA GAJA NOVA GRADIŠKA - NOVA GRADIŠKA</t>
  </si>
  <si>
    <t>OSNOVNA ŠKOLA MATO LOVRAK - NOVA GRADIŠKA</t>
  </si>
  <si>
    <t>OSNOVNA ŠKOLA IVAN GORAN KOVAČIĆ - SLAVONSKI BROD</t>
  </si>
  <si>
    <t>OSNOVNA ŠKOLA ANTUN MIHANOVIĆ - SLAVONSKI BROD</t>
  </si>
  <si>
    <t>OSNOVNA ŠKOLA HUGO BADALIĆ - SLAVONSKI BROD</t>
  </si>
  <si>
    <t>OSNOVNA ŠKOLA ĐURO PILAR - SLAVONSKI BROD</t>
  </si>
  <si>
    <t>OSNOVNA ŠKOLA BOGOSLAV ŠULEK - SLAVONSKI BROD</t>
  </si>
  <si>
    <t>OSNOVNA ŠKOLA VLADIMIR NAZOR - SLAVONSKI BROD</t>
  </si>
  <si>
    <t>Nataša Stanković</t>
  </si>
  <si>
    <t>OSNOVNA ŠKOLA IVANA BRLIĆ-MAŽURANIĆ - SLAVONSKI BROD</t>
  </si>
  <si>
    <t>Irena Holik</t>
  </si>
  <si>
    <t>OSNOVNA ŠKOLA BLAŽ TADIJANOVIĆ - SLAVONSKI BROD</t>
  </si>
  <si>
    <t>OSNOVNA ŠKOLA MILAN AMRUŠ - SLAVONSKI BROD</t>
  </si>
  <si>
    <t>Nataša Čošić</t>
  </si>
  <si>
    <t>OSNOVNA ŠKOLA DRAGUTIN TADIJANOVIĆ - SLAVONSKI BROD</t>
  </si>
  <si>
    <t>OSNOVNA ŠKOLA ANTUN MATIJA RELJKOVIĆ - BEBRINA</t>
  </si>
  <si>
    <t>OSNOVNA ŠKOLA VIKTOR CAR EMIN - DONJI ANDRIJEVCI</t>
  </si>
  <si>
    <t>OSNOVNA ŠKOLA AUGUSTA ŠENOE - GUNDINCI</t>
  </si>
  <si>
    <t>OSNOVNA ŠKOLA VJEKOSLAV KLAIĆ - GARČIN</t>
  </si>
  <si>
    <t>OSNOVNA ŠKOLA SIBINJSKIH ŽRTAVA - SIBINJ</t>
  </si>
  <si>
    <t>mailto:ured@os-sibinjskihzrtava-sibinj.hr</t>
  </si>
  <si>
    <t>OSNOVNA ŠKOLA JOSIP KOZARAC SLAVONSKI ŠAMAC - KRUŠEVICA</t>
  </si>
  <si>
    <t>OSNOVNA ŠKOLA SIKIREVCI - SIKIREVCI</t>
  </si>
  <si>
    <t>OSNOVNA ŠKOLA DR. STJEPAN ILIJAŠEVIĆ - ORIOVAC</t>
  </si>
  <si>
    <t>OSNOVNA ŠKOLA LJUDEVIT GAJ - LUŽANI</t>
  </si>
  <si>
    <t>OSNOVNA ŠKOLA IVAN MEŠTROVIĆ - VRPOLJE</t>
  </si>
  <si>
    <t>OSNOVNA ŠKOLA IVAN FILIPOVIĆ - VELIKA KOPANICA</t>
  </si>
  <si>
    <t>OSNOVNA ŠKOLA STJEPAN RADIĆ OPRISAVCI - OPRISAVCI</t>
  </si>
  <si>
    <t>OSNOVNA ŠKOLA MATIJA GUBEC CERNIK - CERNIK</t>
  </si>
  <si>
    <t>OSNOVNA ŠKOLA MATIJA ANTUN RELKOVIĆ - DAVOR</t>
  </si>
  <si>
    <t>OSNOVNA ŠKOLA DRAGALIĆ - DRAGALIĆ</t>
  </si>
  <si>
    <t>OSNOVNA ŠKOLA ANTUN MIHANOVIĆ NOVA KAPELA BATRINA - BATRINA</t>
  </si>
  <si>
    <t>Lidija Grozdanović</t>
  </si>
  <si>
    <t>OSNOVNA ŠKOLA OKUČANI - OKUČANI</t>
  </si>
  <si>
    <t>OSNOVNA ŠKOLA ANTE STARČEVIĆA - REŠETARI</t>
  </si>
  <si>
    <t>OSNOVNA ŠKOLA VLADIMIR NAZOR - ADŽAMOVCI</t>
  </si>
  <si>
    <t>OSNOVNA ŠKOLA IVANA GORANA KOVAČIĆA - STARO PETROVO SELO</t>
  </si>
  <si>
    <t>OSNOVNA ŠKOLA MARKOVAC - VRBOVA</t>
  </si>
  <si>
    <t>OSNOVNA ŠKOLA BENKOVAC - BENKOVAC</t>
  </si>
  <si>
    <t>OSNOVNA ŠKOLA BIOGRAD - BIOGRAD NA MORU</t>
  </si>
  <si>
    <t>OSNOVNA ŠKOLA NIKOLE TESLE - GRAČAC</t>
  </si>
  <si>
    <t>OSNOVNA ŠKOLA OBROVAC - OBROVAC</t>
  </si>
  <si>
    <t>OSNOVNA ŠKOLA JURJA DALMATINCA PAG - PAG</t>
  </si>
  <si>
    <t>OSNOVNA ŠKOLA STANOVI - ZADAR</t>
  </si>
  <si>
    <t>OSNOVNA ŠKOLA KRUNE KRSTIĆA - ZADAR - ZADAR</t>
  </si>
  <si>
    <t>OSNOVNA ŠKOLA PETRA PRERADOVIĆA - ZADAR</t>
  </si>
  <si>
    <t>OSNOVNA ŠKOLA ŠIMUNA KOŽIČIĆA BENJE - ZADAR</t>
  </si>
  <si>
    <t>Dražen Adžić</t>
  </si>
  <si>
    <t>OSNOVNA ŠKOLA ŠIME BUDINIĆA - ZADAR - ZADAR</t>
  </si>
  <si>
    <t>OSNOVNA ŠKOLA SMILJEVAC - ZADAR</t>
  </si>
  <si>
    <t>OSNOVNA ŠKOLA BARTULA KAŠIĆA - ZADAR</t>
  </si>
  <si>
    <t>OSNOVNA ŠKOLA VOŠTARNICA - ZADAR - ZADAR</t>
  </si>
  <si>
    <t>OSNOVNA ŠKOLA ZADARSKI OTOCI - ZADAR - ZADAR</t>
  </si>
  <si>
    <t>PRIVATNA OSNOVNA ŠKOLA NOVA - ZADAR</t>
  </si>
  <si>
    <t>mailto:skola@posnova.hr</t>
  </si>
  <si>
    <t>KATOLIČKA OSNOVNA ŠKOLA IVO MAŠINA U ZADRU - ZADAR</t>
  </si>
  <si>
    <t>http://www.kosim.hr</t>
  </si>
  <si>
    <t xml:space="preserve">  023/400-780</t>
  </si>
  <si>
    <t>OSNOVNA ŠKOLA STJEPANA RADIĆA-BIBINJE - BIBINJE</t>
  </si>
  <si>
    <t>OSNOVNA ŠKOLA SUKOŠAN - SUKOŠAN</t>
  </si>
  <si>
    <t>OSNOVNA ŠKOLA ZEMUNIK - ZEMUNIK DONJI</t>
  </si>
  <si>
    <t>OSNOVNA ŠKOLA GALOVAC - GALOVAC</t>
  </si>
  <si>
    <t>OSNOVNA ŠKOLA VLADIMIRA NAZORA - ŠKABRNJE - ŠKABRNJA</t>
  </si>
  <si>
    <t>OSNOVNA ŠKOLA POLIČNIK - POLIČNIK</t>
  </si>
  <si>
    <t>mailto:ured@os-policnik.skole.hr</t>
  </si>
  <si>
    <t>OSNOVNA ŠKOLA BRAĆA RIBAR - POSEDARJE</t>
  </si>
  <si>
    <t>OSNOVNA ŠKOLA NOVIGRAD - NOVIGRAD</t>
  </si>
  <si>
    <t>OSNOVNA ŠKOLA BRAĆE RADIĆ - PRIDRAGA</t>
  </si>
  <si>
    <t>OSNOVNA ŠKOLA STARIGRAD - STARIGRAD</t>
  </si>
  <si>
    <t>OSNOVNA ŠKOLA JURJA BARAKOVIĆA RAŽANAC - RAŽANAC</t>
  </si>
  <si>
    <t>v.d.ravnatelja Vesna Drmić</t>
  </si>
  <si>
    <t>OSNOVNA ŠKOLA ˝PETAR ZORANIĆ˝ - NIN</t>
  </si>
  <si>
    <t>ULICA DR. FRANJE TUĐMANA 3</t>
  </si>
  <si>
    <t>Kata Knežević</t>
  </si>
  <si>
    <t>OSNOVNA ŠKOLA PRIVLAKA - PRIVLAKA</t>
  </si>
  <si>
    <t>OSNOVNA ŠKOLA VALENTIN KLARIN PREKO - PREKO</t>
  </si>
  <si>
    <t>OSNOVNA ŠKOLA PETAR LORINI - SALI</t>
  </si>
  <si>
    <t>OSNOVNA ŠKOLA VLADIMIR NAZOR - NEVIĐANE</t>
  </si>
  <si>
    <t>Ivan Hrabrov</t>
  </si>
  <si>
    <t>OSNOVNA ŠKOLA PAKOŠTANE - PAKOŠTANE</t>
  </si>
  <si>
    <t>OSNOVNA ŠKOLA SV. FILIP I JAKOV - SVETI FILIP I JAKOV</t>
  </si>
  <si>
    <t>OSNOVNA ŠKOLA PETRA ZORANIĆA - JASENICE</t>
  </si>
  <si>
    <t>OSNOVNA ŠKOLA FRANKA LISICE POLAČA - POLAČA</t>
  </si>
  <si>
    <t>Mate Bobanović</t>
  </si>
  <si>
    <t>OSNOVNA ŠKOLA "IVAN GORAN KOVAČIĆ" - LIŠANE OSTROVIČKE</t>
  </si>
  <si>
    <t>Anita Gašparović</t>
  </si>
  <si>
    <t>OSNOVNA ŠKOLA PETAR ZORANIĆ - STANKOVCI</t>
  </si>
  <si>
    <t>OSNOVNA ŠKOLA ŠEĆERANA - ŠEĆERANA</t>
  </si>
  <si>
    <t>OSNOVNA ŠKOLA DR. FRANJO TUĐMAN - BELI MANASTIR</t>
  </si>
  <si>
    <t>Lidija Šumiga</t>
  </si>
  <si>
    <t>OSNOVNA ŠKOLA AUGUST HARAMBAŠIĆ - DONJI MIHOLJAC</t>
  </si>
  <si>
    <t>OSNOVNA ŠKOLA HRVATSKI SOKOL - PODGAJCI PODRAVSKI</t>
  </si>
  <si>
    <t>OSNOVNA ŠKOLA BUDROVCI - BUDROVCI</t>
  </si>
  <si>
    <t>OSNOVNA ŠKOLA IVAN GORAN KOVAČIĆ - ĐAKOVO</t>
  </si>
  <si>
    <t>OSNOVNA ŠKOLA VLADIMIR NAZOR - ĐAKOVO</t>
  </si>
  <si>
    <t>tajništvo  031/813-406, pedagog  031/813-685</t>
  </si>
  <si>
    <t>OSNOVNA ŠKOLA JOSIPA ANTUNA ĆOLNIĆA - ĐAKOVO</t>
  </si>
  <si>
    <t>OSNOVNA ŠKOLA ĐAKOVAČKI SELCI - SELCI ĐAKOVAČKI</t>
  </si>
  <si>
    <t>OSNOVNA ŠKOLA MATIJA GUBEC - PIŠKOREVCI</t>
  </si>
  <si>
    <t>OSNOVNA ŠKOLA SATNICA ĐAKOVAČKA - SATNICA ĐAKOVAČKA</t>
  </si>
  <si>
    <t>OSNOVNA ŠKOLA DORE PEJAČEVIĆ NAŠICE - NAŠICE</t>
  </si>
  <si>
    <t>mailto:osdore@os-dpejacevic-na.skole.hr</t>
  </si>
  <si>
    <t>OSNOVNA ŠKOLA IVANA BRNJIKA SLOVAKA - JELISAVAC</t>
  </si>
  <si>
    <t>OSNOVNA ŠKOLA KRALJA TOMISLAVA - NAŠICE</t>
  </si>
  <si>
    <t>CENTAR ZA ODGOJ I OBRAZOVANJE IVAN ŠTARK - OSIJEK</t>
  </si>
  <si>
    <t>OSNOVNA ŠKOLA SVETE ANE U OSIJEKU - OSIJEK</t>
  </si>
  <si>
    <t>OSNOVNA ŠKOLA FRANJE KREŽME - OSIJEK</t>
  </si>
  <si>
    <t>OSNOVNA ŠKOLA ANTUNA MIHANOVIĆA - OSIJEK</t>
  </si>
  <si>
    <t>OSNOVNA ŠKOLA VLADIMIRA BECIĆA OSIJEK - OSIJEK</t>
  </si>
  <si>
    <t>Marija Orkić</t>
  </si>
  <si>
    <t>tajništvo  031/375-645, pedagog  031/375-844, računovodstvo  031/376-366</t>
  </si>
  <si>
    <t>OSNOVNA ŠKOLA MLADOST - OSIJEK</t>
  </si>
  <si>
    <t>https://www.google.hr/maps/search/Osnovna+škola+Mladost+OSIJEK</t>
  </si>
  <si>
    <t>OSNOVNA ŠKOLA FRANA KRSTE FRANKOPANA - OSIJEK</t>
  </si>
  <si>
    <t>OSNOVNA ŠKOLA VIJENAC - OSIJEK</t>
  </si>
  <si>
    <t>OSNOVNA ŠKOLA LJUDEVITA GAJA - OSIJEK</t>
  </si>
  <si>
    <t>http://www.os-ljgaja-os.skole.hr/</t>
  </si>
  <si>
    <t>OSNOVNA ŠKOLA JAGODE TRUHELKE - OSIJEK</t>
  </si>
  <si>
    <t>OSNOVNA ŠKOLA GRIGOR VITEZ - OSIJEK</t>
  </si>
  <si>
    <t>OSNOVNA ŠKOLA TIN UJEVIĆ - OSIJEK</t>
  </si>
  <si>
    <t>OSNOVNA ŠKOLA TENJA - TENJA</t>
  </si>
  <si>
    <t>OSNOVNA ŠKOLA DOBRIŠA CESARIĆ - OSIJEK</t>
  </si>
  <si>
    <t>Marin Božić</t>
  </si>
  <si>
    <t>OSNOVNA ŠKOLA AUGUST ŠENOA - OSIJEK</t>
  </si>
  <si>
    <t>v.d.ravnatelja Vedran Čerina</t>
  </si>
  <si>
    <t>tajništvo  031/271-842, računovodstvo  031/275-160, stručni suradnici pedagog i ps  031/275-161</t>
  </si>
  <si>
    <t>OSNOVNA ŠKOLA JOSIPOVAC - JOSIPOVAC</t>
  </si>
  <si>
    <t>OSNOVNA ŠKOLA VIŠNJEVAC - VIŠNJEVAC</t>
  </si>
  <si>
    <t>OSNOVNA ŠKOLA IVANA FILIPOVIĆA - OSIJEK</t>
  </si>
  <si>
    <t>OSNOVNA ŠKOLA RETFALA - OSIJEK</t>
  </si>
  <si>
    <t>Igor Kopić</t>
  </si>
  <si>
    <t>PROSVJETNO-KULTURNI CENTAR MAĐARA U REPUBLICI HRVATSKOJ - OSIJEK</t>
  </si>
  <si>
    <t>14-060-022</t>
  </si>
  <si>
    <t>CENTAR ZA AUTIZAM - OSIJEK</t>
  </si>
  <si>
    <t>34141287444</t>
  </si>
  <si>
    <t>VINKOVAČKA CESTA 3</t>
  </si>
  <si>
    <t>Vladimir Bjelobrk</t>
  </si>
  <si>
    <t>mailto:ured@ss-vinkobek-os.skole.hr</t>
  </si>
  <si>
    <t>https://www.google.hr/maps/search/CENTAR+ZA+AUTIZAM+OSIJEK</t>
  </si>
  <si>
    <t>centrala  031/201-850, tajništvo  031/201-850, ostali  031/202-327</t>
  </si>
  <si>
    <t>14-060-023</t>
  </si>
  <si>
    <t>OSNOVNA ŠKOLA CVJETNO - BRIJEŠĆE</t>
  </si>
  <si>
    <t>58293251837</t>
  </si>
  <si>
    <t>BRIJEŠĆE</t>
  </si>
  <si>
    <t>BRIJEŠĆE, ZELENA ULICA 1</t>
  </si>
  <si>
    <t>Ivana Mihaljević</t>
  </si>
  <si>
    <t>https://www.google.hr/maps/search/Osnovna+škola+Cvjetno+BRIJEŠĆE</t>
  </si>
  <si>
    <t>OSNOVNA ŠKOLA MATIJE PETRA KATANČIĆA - VALPOVO</t>
  </si>
  <si>
    <t>OSNOVNA ŠKOLA LADIMIREVCI - LADIMIREVCI</t>
  </si>
  <si>
    <t>OSNOVNA ŠKOLA VLADIMIRA NAZORA - FERIČANCI</t>
  </si>
  <si>
    <t>OSNOVNA ŠKOLA JOSIPA JURJA STROSSMAYERA - ĐURĐENOVAC</t>
  </si>
  <si>
    <t>OSNOVNA ŠKOLA HINKA JUHNA PODGORAČ - PODGORAČ</t>
  </si>
  <si>
    <t>računovodstvo  031/533-990, pedagog  031/533-991, tajništvo  031/533-992</t>
  </si>
  <si>
    <t>OSNOVNA ŠKOLA "MATIJA GUBEC" - ČEMINAC</t>
  </si>
  <si>
    <t>https://www.google.hr/maps/search/Osnovna+škola+"Matija+Gubec"+ČEMINAC</t>
  </si>
  <si>
    <t>OSNOVNA ŠKOLA JAGODNJAK - JAGODNJAK</t>
  </si>
  <si>
    <t>v.d.ravnatelja Antonia Mioč</t>
  </si>
  <si>
    <t>OSNOVNA ŠKOLA POPOVAC - POPOVAC</t>
  </si>
  <si>
    <t>OSNOVNA ŠKOLA KNEŽEVI VINOGRADI - KNEŽEVI VINOGRADI</t>
  </si>
  <si>
    <t>OSNOVNA ŠKOLA ZMAJEVAC - ZMAJEVAC</t>
  </si>
  <si>
    <t>OSNOVNA ŠKOLA BILJE - BILJE</t>
  </si>
  <si>
    <t>OSNOVNA ŠKOLA LUG - LASKÓI ÁLTALÁNOS ISKOLA - LUG</t>
  </si>
  <si>
    <t>OSNOVNA ŠKOLA DRAŽ - DRAŽ</t>
  </si>
  <si>
    <t>OSNOVNA ŠKOLA DARDA - DARDA</t>
  </si>
  <si>
    <t>OSNOVNA ŠKOLA IVANA KUKULJEVIĆA - BELIŠĆE</t>
  </si>
  <si>
    <t>centrala  031/663-730, tajništvo  031/665-118, pedagoginja  031/665-117, računovodstvo  031/662-777</t>
  </si>
  <si>
    <t>OSNOVNA ŠKOLA BRATOLJUBA KLAIĆA - BIZOVAC</t>
  </si>
  <si>
    <t>OSNOVNA ŠKOLA VLADIMIR NAZOR - ČEPIN</t>
  </si>
  <si>
    <t>OSNOVNA ŠKOLA MIROSLAVA KRLEŽE - ČEPIN</t>
  </si>
  <si>
    <t>OSNOVNA ŠKOLA ERNESTINOVO - ERNESTINOVO</t>
  </si>
  <si>
    <t>OSNOVNA ŠKOLA LASLOVO - LASLOVO</t>
  </si>
  <si>
    <t>OSNOVNA ŠKOLA GORJANI - GORJANI</t>
  </si>
  <si>
    <t>OSNOVNA ŠKOLA JOSIP KOZARAC - JOSIPOVAC PUNITOVAČKI</t>
  </si>
  <si>
    <t>OSNOVNA ŠKOLA DRENJE - DRENJE</t>
  </si>
  <si>
    <t>OSNOVNA ŠKOLA IVANE BRLIĆ MAŽURANIĆ - KOŠKA</t>
  </si>
  <si>
    <t>OSNOVNA ŠKOLA PETRIJEVCI - PETRIJEVCI</t>
  </si>
  <si>
    <t>Susana Dundović</t>
  </si>
  <si>
    <t>OSNOVNA ŠKOLA JOSIPA JURJA STROSSMAYERA - TRNAVA</t>
  </si>
  <si>
    <t>OSNOVNA ŠKOLA JOSIPA KOZARCA - SEMELJCI</t>
  </si>
  <si>
    <t>OSNOVNA ŠKOLA IVANA BRLIĆ MAŽURANIĆ - STRIZIVOJNA</t>
  </si>
  <si>
    <t>OSNOVNA ŠKOLA SILVIJE STRAHIMIR KRANJČEVIĆ - LEVANJSKA VAROŠ</t>
  </si>
  <si>
    <t>OSNOVNA ŠKOLA MILKA CEPELIĆA - VUKA</t>
  </si>
  <si>
    <t>OSNOVNA ŠKOLA MATE LOVRAKA - VLADISLAVCI</t>
  </si>
  <si>
    <t>OSNOVNA ŠKOLA LUKA BOTIĆ - VIŠKOVCI</t>
  </si>
  <si>
    <t>OSNOVNA ŠKOLA MATIJA GUBEC - MAGADENOVAC</t>
  </si>
  <si>
    <t>OSNOVNA ŠKOLA DALJ - DALJ</t>
  </si>
  <si>
    <t>OSNOVNA ŠKOLA BIJELO BRDO - BIJELO BRDO</t>
  </si>
  <si>
    <t>OSNOVNA ŠKOLA ANTUNOVAC - ANTUNOVAC</t>
  </si>
  <si>
    <t>OSNOVNA ŠKOLA ANTE STARČEVIĆA VILJEVO - VILJEVO</t>
  </si>
  <si>
    <t>OSNOVNA ŠKOLA ANTUNA MIHANOVIĆA PETROPOLJSKOG - DRNIŠ</t>
  </si>
  <si>
    <t>OSNOVNA ŠKOLA DOMOVINSKE ZAHVALNOSTI - KNIN</t>
  </si>
  <si>
    <t>Marija Stojanović</t>
  </si>
  <si>
    <t>OSNOVNA ŠKOLA DR. FRANJE TUĐMANA - KNIN</t>
  </si>
  <si>
    <t>Silvijo Norac-Kljajo</t>
  </si>
  <si>
    <t>OSNOVNA ŠKOLA FAUSTA VRANČIĆA - ŠIBENIK</t>
  </si>
  <si>
    <t>OSNOVNA ŠKOLA PETRA KREŠIMIRA IV. - ŠIBENIK</t>
  </si>
  <si>
    <t>OSNOVNA ŠKOLA JURJA ŠIŽGORIĆA - ŠIBENIK</t>
  </si>
  <si>
    <t>OSNOVNA ŠKOLA JURJA DALMATINCA ŠIBENIK - ŠIBENIK</t>
  </si>
  <si>
    <t>OSNOVNA ŠKOLA TINA UJEVIĆA - ŠIBENIK</t>
  </si>
  <si>
    <t>v.d.ravnatelja Emil Božikov</t>
  </si>
  <si>
    <t>OSNOVNA ŠKOLA VIDICI - ŠIBENIK</t>
  </si>
  <si>
    <t>OSNOVNA ŠKOLA VRPOLJE - VRPOLJE</t>
  </si>
  <si>
    <t>OSNOVNA ŠKOLA BRODARICA - BRODARICA</t>
  </si>
  <si>
    <t>KATOLIČKA OSNOVNA ŠKOLA - ŠIBENIK</t>
  </si>
  <si>
    <t>CENTAR ZA ODGOJ I OBRAZOVANJE ŠUBIĆEVAC - ŠIBENIK</t>
  </si>
  <si>
    <t>Nataša Tucak</t>
  </si>
  <si>
    <t>OSNOVNA ŠKOLA "METERIZE" - ŠIBENIK</t>
  </si>
  <si>
    <t>OSNOVNA ŠKOLA KISTANJE - KISTANJE</t>
  </si>
  <si>
    <t>OSNOVNA ŠKOLA PRIMOŠTEN - PRIMOŠTEN</t>
  </si>
  <si>
    <t>OSNOVNA ŠKOLA ROGOZNICA - ROGOZNICA</t>
  </si>
  <si>
    <t>OSNOVNA ŠKOLA SKRADIN - SKRADIN</t>
  </si>
  <si>
    <t>OSNOVNA ŠKOLA VJEKOSLAVA KALEBA - TISNO</t>
  </si>
  <si>
    <t>OSNOVNA ŠKOLA MURTERSKI ŠKOJI - MURTER</t>
  </si>
  <si>
    <t>Ivana Finka</t>
  </si>
  <si>
    <t>OSNOVNA ŠKOLA PIROVAC - PIROVAC</t>
  </si>
  <si>
    <t>OSNOVNA ŠKOLA VODICE - VODICE</t>
  </si>
  <si>
    <t>MIĆIN STANKA 15</t>
  </si>
  <si>
    <t>Ivana Mikulandra</t>
  </si>
  <si>
    <t>OSNOVNA ŠKOLA ČISTA VELIKA - ČISTA VELIKA</t>
  </si>
  <si>
    <t>OSNOVNA ŠKOLA JAKOVA GOTOVCA - UNEŠIĆ</t>
  </si>
  <si>
    <t>OSNOVNA ŠKOLA BARTOLA KAŠIĆA - VINKOVCI</t>
  </si>
  <si>
    <t>OSNOVNA ŠKOLA JOSIPA KOZARCA, VINKOVCI - VINKOVCI</t>
  </si>
  <si>
    <t>OSNOVNA ŠKOLA IVANA GORANA KOVAČIĆA - VINKOVCI</t>
  </si>
  <si>
    <t>Mario Lovrić</t>
  </si>
  <si>
    <t>OSNOVNA ŠKOLA VLADIMIRA NAZORA - VINKOVCI</t>
  </si>
  <si>
    <t>OSNOVNA ŠKOLA IVANA MAŽURANIĆA - VINKOVCI</t>
  </si>
  <si>
    <t>OSNOVNA ŠKOLA NIKOLE TESLE - MIRKOVCI</t>
  </si>
  <si>
    <t>Alen Turjak</t>
  </si>
  <si>
    <t>mailto:ntesle@os-mirkovci.skole.hr</t>
  </si>
  <si>
    <t>OSNOVNA ŠKOLA ANTUN GUSTAV MATOŠ - VINKOVCI</t>
  </si>
  <si>
    <t>http://www.os-agmatos-vk.skole.hr/</t>
  </si>
  <si>
    <t>OSNOVNA ŠKOLA DRAGUTINA TADIJANOVIĆA - VUKOVAR</t>
  </si>
  <si>
    <t>OSNOVNA ŠKOLA NIKOLE ANDRIĆA - VUKOVAR</t>
  </si>
  <si>
    <t>OSNOVNA ŠKOLA MITNICA - VUKOVAR</t>
  </si>
  <si>
    <t>OSNOVNA ŠKOLA JOSIPA MATOŠA - VUKOVAR</t>
  </si>
  <si>
    <t>OSNOVNA ŠKOLA ANTUNA BAUERA - VUKOVAR</t>
  </si>
  <si>
    <t>Zlatko Milić</t>
  </si>
  <si>
    <t>mailto:tajnistvo@os-abauera-vu.skole.hr</t>
  </si>
  <si>
    <t>OSNOVNA ŠKOLA IVANA KOZARCA ŽUPANJA - ŽUPANJA</t>
  </si>
  <si>
    <t>OSNOVNA ŠKOLA MATE LOVRAKA - ŽUPANJA</t>
  </si>
  <si>
    <t>OSNOVNA ŠKOLA IVANA MARTINOVIĆA - ŠTITAR</t>
  </si>
  <si>
    <t>Marija Klarić Brdarić</t>
  </si>
  <si>
    <t>mailto:ured@os-imartinovica.skole.hr</t>
  </si>
  <si>
    <t>https://www.google.hr/maps/search/Osnovna+škola+Ivana+Martinovića+ŠTITAR</t>
  </si>
  <si>
    <t>OSNOVNA ŠKOLA FRA BERNARDINA TOME LEAKOVIĆA - BOŠNJACI</t>
  </si>
  <si>
    <t>OSNOVNA ŠKOLA SINIŠE GLAVAŠEVIĆA - VUKOVAR</t>
  </si>
  <si>
    <t>OSNOVNA ŠKOLA BLAGE ZADRE - VUKOVAR</t>
  </si>
  <si>
    <t>Tihomir Hideg</t>
  </si>
  <si>
    <t>OSNOVNA ŠKOLA BOROVO - BOROVO</t>
  </si>
  <si>
    <t>OSNOVNA ŠKOLA MATIJA ANTUN RELJKOVIĆ - CERNA</t>
  </si>
  <si>
    <t>OSNOVNA ŠKOLA GRADIŠTE - GRADIŠTE</t>
  </si>
  <si>
    <t>KOLODVORSKA 27</t>
  </si>
  <si>
    <t>OSNOVNA ŠKOLA ANTUN I STJEPAN RADIĆ - GUNJA</t>
  </si>
  <si>
    <t>OSNOVNA ŠKOLA FRANJO HANAMAN - DRENOVCI</t>
  </si>
  <si>
    <t>mailto:ured@os-fhanaman-drenovci.skole.hr</t>
  </si>
  <si>
    <t>https://www.google.hr/maps/search/Osnovna+škola+Franjo+Hanaman+DRENOVCI</t>
  </si>
  <si>
    <t>OSNOVNA ŠKOLA IVAN FILIPOVIĆ - RAČINOVCI</t>
  </si>
  <si>
    <t>Tamara Ilišević</t>
  </si>
  <si>
    <t>OSNOVNA ŠKOLA DAVORIN TRSTENJAK - POSAVSKI PODGAJCI</t>
  </si>
  <si>
    <t>Mirna Slavković Misir</t>
  </si>
  <si>
    <t>OSNOVNA ŠKOLA JULIJA BENEŠIĆA - ILOK</t>
  </si>
  <si>
    <t>OSNOVNA ŠKOLA DR. FRANJO TUĐMAN - ŠARENGRAD</t>
  </si>
  <si>
    <t>OSNOVNA ŠKOLA AUGUST CESAREC - IVANKOVO</t>
  </si>
  <si>
    <t>mailto:skola@os-acesarec-ivankovo.skole.hr</t>
  </si>
  <si>
    <t>OSNOVNA ŠKOLA ANE KATARINE ZRINSKI - RETKOVCI</t>
  </si>
  <si>
    <t>OSNOVNA ŠKOLA MATIJA GUBEC - JARMINA</t>
  </si>
  <si>
    <t>OSNOVNA ŠKOLA LOVAS - LOVAS</t>
  </si>
  <si>
    <t>Marko Brajković</t>
  </si>
  <si>
    <t>tajništvo  032/525-140</t>
  </si>
  <si>
    <t>OSNOVNA ŠKOLA ANTUN GUSTAV MATOŠ TOVARNIK - TOVARNIK</t>
  </si>
  <si>
    <t>OSNOVNA ŠKOLA ZRINSKIH NUŠTAR - NUŠTAR</t>
  </si>
  <si>
    <t>OSNOVNA ŠKOLA IVAN KOZARAC - NIJEMCI</t>
  </si>
  <si>
    <t>OSNOVNA ŠKOLA LIPOVAC - LIPOVAC</t>
  </si>
  <si>
    <t>OSNOVNA ŠKOLA ILAČA-BANOVCI - ILAČA</t>
  </si>
  <si>
    <t>Marija Dević</t>
  </si>
  <si>
    <t>OSNOVNA ŠKOLA JOSIPA LOVRETIĆA - OTOK</t>
  </si>
  <si>
    <t>OSNOVNA ŠKOLA VLADIMIR NAZOR - KOMLETINCI</t>
  </si>
  <si>
    <t>OSNOVNA ŠKOLA STJEPANA ANTOLOVIĆA - PRIVLAKA</t>
  </si>
  <si>
    <t>OSNOVNA ŠKOLA ČAKOVCI - ČAKOVCI</t>
  </si>
  <si>
    <t>OSNOVNA ŠKOLA STARI JANKOVCI - STARI JANKOVCI</t>
  </si>
  <si>
    <t>OSNOVNA ŠKOLA SLAKOVCI - SLAKOVCI</t>
  </si>
  <si>
    <t>OSNOVNA ŠKOLA STJEPANA CVRKOVIĆA - STARI MIKANOVCI</t>
  </si>
  <si>
    <t>OSNOVNA ŠKOLA VOĐINCI - VOĐINCI</t>
  </si>
  <si>
    <t>OSNOVNA ŠKOLA KOROG, KOROG - KOROG</t>
  </si>
  <si>
    <t>Ema Sesvećan</t>
  </si>
  <si>
    <t>https://www.google.hr/maps/search/OSNOVNA+ŠKOLA+KOROG,+KOROG+KOROG</t>
  </si>
  <si>
    <t>OSNOVNA ŠKOLA MARKUŠICA - MARKUŠICA</t>
  </si>
  <si>
    <t>OSNOVNA ŠKOLA TORDINCI - TORDINCI</t>
  </si>
  <si>
    <t>OSNOVNA ŠKOLA TRPINJA - TRPINJA</t>
  </si>
  <si>
    <t>OSNOVNA ŠKOLA BOBOTA - BOBOTA</t>
  </si>
  <si>
    <t>Brankica Maletić</t>
  </si>
  <si>
    <t>OSNOVNA ŠKOLA BRŠADIN - BRŠADIN</t>
  </si>
  <si>
    <t>OSNOVNA ŠKOLA MARE ŠVEL-GAMIRŠEK - VRBANJA</t>
  </si>
  <si>
    <t>v.d.ravnatelja Dara Brčić</t>
  </si>
  <si>
    <t>centrala-tajništvo  +385 32 86 49 93</t>
  </si>
  <si>
    <t>OSNOVNA ŠKOLA JOSIP KOZARAC SOLJANI - SOLJANI</t>
  </si>
  <si>
    <t>OSNOVNA ŠKOLA IVANE BRLIĆ-MAŽURANIĆ ROKOVCI - ANDRIJAŠEVCI - ANDRIJAŠEVCI</t>
  </si>
  <si>
    <t>tajništvo  032/372-462, pedagoginja  032/372-536</t>
  </si>
  <si>
    <t>OSNOVNA ŠKOLA MIJAT STOJANOVIĆ - BABINA GREDA</t>
  </si>
  <si>
    <t>OSNOVNA ŠKOLA NEGOSLAVCI - NEGOSLAVCI</t>
  </si>
  <si>
    <t>OSNOVNA ŠKOLA HVAR - HVAR</t>
  </si>
  <si>
    <t>OSNOVNA ŠKOLA STJEPAN RADIĆ - IMOTSKI</t>
  </si>
  <si>
    <t>OSNOVNA ŠKOLA "JOSIP VERGILIJ PERIĆ" - IMOTSKI</t>
  </si>
  <si>
    <t>OSNOVNA ŠKOLA O.PETRA PERICE MAKARSKA - MAKARSKA</t>
  </si>
  <si>
    <t>OSNOVNA ŠKOLA STJEPANA IVIČEVIĆA - MAKARSKA</t>
  </si>
  <si>
    <t>OSNOVNA ŠKOLA JOSIP PUPAČIĆ - OMIŠ</t>
  </si>
  <si>
    <t>OSNOVNA ŠKOLA 1. LISTOPADA 1942. - ČIŠLA</t>
  </si>
  <si>
    <t>OSNOVNA ŠKOLA GORNJA POLJICA - SRIJANE</t>
  </si>
  <si>
    <t>SRIJANE 120</t>
  </si>
  <si>
    <t>OSNOVNA ŠKOLA IVANA LOVRIĆA - SINJ</t>
  </si>
  <si>
    <t>OSNOVNA ŠKOLA MARKA MARULIĆA - SINJ</t>
  </si>
  <si>
    <t>v.d.ravnatelja Marko Križanac</t>
  </si>
  <si>
    <t>OSNOVNA ŠKOLA FRA PAVLA VUČKOVIĆA - SINJ</t>
  </si>
  <si>
    <t>OSNOVNA ŠKOLA STJEPAN RADIĆ - TIJARICA</t>
  </si>
  <si>
    <t>OSNOVNA ŠKOLA MAJSTORA RADOVANA - TROGIR</t>
  </si>
  <si>
    <t>OSNOVNA ŠKOLA PETAR BERISLAVIĆ - TROGIR</t>
  </si>
  <si>
    <t>OSNOVNA ŠKOLA VIS - VIS</t>
  </si>
  <si>
    <t>OSNOVNA ŠKOLA VRGORAC - VRGORAC</t>
  </si>
  <si>
    <t>Tonći Tolić</t>
  </si>
  <si>
    <t>OSNOVNA ŠKOLA KNEZA MISLAVA - KAŠTEL SUĆURAC</t>
  </si>
  <si>
    <t>OSNOVNA ŠKOLA KNEZA TRPIMIRA - KAŠTEL GOMILICA</t>
  </si>
  <si>
    <t>OSNOVNA ŠKOLA OSTROG - KAŠTEL LUKŠIĆ</t>
  </si>
  <si>
    <t>OSNOVNA ŠKOLA BIJAĆI - KAŠTEL NOVI</t>
  </si>
  <si>
    <t>OSNOVNA ŠKOLA PROF. FILIPA LUKASA - KAŠTEL STARI</t>
  </si>
  <si>
    <t>OSNOVNA ŠKOLA DON LOVRE KATIĆA - SOLIN</t>
  </si>
  <si>
    <t>OSNOVNA ŠKOLA VJEKOSLAVA PARAĆA - SOLIN</t>
  </si>
  <si>
    <t>OSNOVNA ŠKOLA KRALJICE JELENE - SOLIN</t>
  </si>
  <si>
    <t>OSNOVNA ŠKOLA KRALJA ZVONIMIRA - SOLIN</t>
  </si>
  <si>
    <t>Vedrana Propadalo</t>
  </si>
  <si>
    <t>mailto:ured@os-kraljazvonimira.skole.hr</t>
  </si>
  <si>
    <t>https://www.google.hr/maps/search/Osnovna+škola+kralja+Zvonimira+SOLIN</t>
  </si>
  <si>
    <t>http://www.os-kraljazvonimira.skole.hr</t>
  </si>
  <si>
    <t>OSNOVNA ŠKOLA MARJAN - SPLIT</t>
  </si>
  <si>
    <t>OSNOVNA ŠKOLA DOBRI - SPLIT</t>
  </si>
  <si>
    <t>OSNOVNA ŠKOLA ˝BOL˝ - SPLIT</t>
  </si>
  <si>
    <t>OSNOVNA ŠKOLA SKALICE - SPLIT</t>
  </si>
  <si>
    <t>Leo Botica</t>
  </si>
  <si>
    <t>mailto:os-skalice@os-skalice-st.skole.hr</t>
  </si>
  <si>
    <t>OSNOVNA ŠKOLA MANUŠ-SPLIT - SPLIT</t>
  </si>
  <si>
    <t>OSNOVNA ŠKOLA SPINUT - SPLIT</t>
  </si>
  <si>
    <t>OSNOVNA ŠKOLA POJIŠAN - SPLIT</t>
  </si>
  <si>
    <t>OSNOVNA ŠKOLA LUČAC - SPLIT</t>
  </si>
  <si>
    <t>OSNOVNA ŠKOLA BRDA - SPLIT</t>
  </si>
  <si>
    <t>OSNOVNA ŠKOLA MEJE - SPLIT</t>
  </si>
  <si>
    <t>OSNOVNA ŠKOLA TRSTENIK - SPLIT</t>
  </si>
  <si>
    <t>OSNOVNA ŠKOLA BLATINE-ŠKRAPE - SPLIT</t>
  </si>
  <si>
    <t>Nives Ruščić</t>
  </si>
  <si>
    <t>OSNOVNA ŠKOLA PLOKITE - SPLIT</t>
  </si>
  <si>
    <t>OSNOVNA ŠKOLA KMAN-KOCUNAR - SPLIT</t>
  </si>
  <si>
    <t>OSNOVNA ŠKOLA SPLIT 3 - SPLIT</t>
  </si>
  <si>
    <t>Jure Kunac</t>
  </si>
  <si>
    <t>OSNOVNA ŠKOLA RAVNE NJIVE - NESLANOVAC SPLIT - SPLIT</t>
  </si>
  <si>
    <t>mailto:ured@os-ravnenjiveneslanovac-st.skole.hr</t>
  </si>
  <si>
    <t>OSNOVNA ŠKOLA SUĆIDAR - SPLIT</t>
  </si>
  <si>
    <t>OSNOVNA ŠKOLA MERTOJAK - SPLIT</t>
  </si>
  <si>
    <t>OSNOVNA ŠKOLA "LOKVE-GRIPE" - SPLIT</t>
  </si>
  <si>
    <t>https://www.google.hr/maps/search/Osnovna+škola+"Lokve-Gripe"+SPLIT</t>
  </si>
  <si>
    <t>OSNOVNA ŠKOLA MEJAŠI - SPLIT</t>
  </si>
  <si>
    <t>OSNOVNA ŠKOLA PUJANKI - SPLIT</t>
  </si>
  <si>
    <t>OSNOVNA ŠKOLA ŽRNOVNICA - ŽRNOVNICA</t>
  </si>
  <si>
    <t>tajništvo  021/472-022 mob 0989776150</t>
  </si>
  <si>
    <t>OSNOVNA ŠKOLA SRINJINE - SRINJINE</t>
  </si>
  <si>
    <t>OSNOVNA ŠKOLA VISOKA - SPLIT</t>
  </si>
  <si>
    <t>17-126-025</t>
  </si>
  <si>
    <t>PRIVATNA OSNOVNA ŠKOLA HARFA - SPLIT</t>
  </si>
  <si>
    <t>91171612240</t>
  </si>
  <si>
    <t>OSMIH MEDITERANSKIH IGARA 2</t>
  </si>
  <si>
    <t>Jelena Marija Bilandžić</t>
  </si>
  <si>
    <t>https://www.google.hr/maps/search/Privatna+osnovna+škola+Harfa+SPLIT</t>
  </si>
  <si>
    <t>OSNOVNA ŠKOLA STOBREČ - STOBREČ</t>
  </si>
  <si>
    <t>OSNOVNA ŠKOLA KAMEN-ŠINE - SPLIT</t>
  </si>
  <si>
    <t>OSNOVNA ŠKOLA SLATINE - SLATINE</t>
  </si>
  <si>
    <t>OSNOVNA ŠKOLA ŽNJAN-PAZDIGRAD - SPLIT</t>
  </si>
  <si>
    <t>CENTAR ZA AUTIZAM SPLIT - SPLIT</t>
  </si>
  <si>
    <t>CENTAR ZA ODGOJ I OBRAZOVANJE JURAJ BONAČI - SPLIT</t>
  </si>
  <si>
    <t>CENTAR ZA ODGOJ I OBRAZOVANJE SLAVA RAŠKAJ - SPLIT</t>
  </si>
  <si>
    <t>OSNOVNA ŠKOLA KRALJA ZVONIMIRA - SEGET DONJI</t>
  </si>
  <si>
    <t>https://www.google.hr/maps/search/Osnovna+škola+kralja+Zvonimira+SEGET DONJI</t>
  </si>
  <si>
    <t>OSNOVNA ŠKOLA "STROŽANAC" - STROŽANAC - PODSTRANA</t>
  </si>
  <si>
    <t>OSNOVNA ŠKOLA BOL - BOL</t>
  </si>
  <si>
    <t>OSNOVNA ŠKOLA PUČIŠĆA - PUČIŠĆA</t>
  </si>
  <si>
    <t>OSNOVNA ŠKOLA VLADIMIRA NAZORA - POSTIRA</t>
  </si>
  <si>
    <t>mailto:tajnica@nazor-postira.hr</t>
  </si>
  <si>
    <t>http://www.os-vnazora-postira.skole.hr/</t>
  </si>
  <si>
    <t>OSNOVNA ŠKOLA SELCA - SELCA</t>
  </si>
  <si>
    <t>mailto:os-selca@st.t-com.hr</t>
  </si>
  <si>
    <t>OSNOVNA ŠKOLA KNEZA BRANIMIRA - DONJI MUĆ</t>
  </si>
  <si>
    <t>OSNOVNA ŠKOLA NEORIĆ-SUTINA - NEORIĆ</t>
  </si>
  <si>
    <t>OSNOVNA ŠKOLA BRAĆE RADIĆA - BRAČEVIĆ</t>
  </si>
  <si>
    <t>OSNOVNA ŠKOLA JESENICE - DUGI RAT</t>
  </si>
  <si>
    <t>OSNOVNA ŠKOLA GROHOTE - GROHOTE</t>
  </si>
  <si>
    <t>OSNOVNA ŠKOLA DINKA ŠIMUNOVIĆA - HRVACE</t>
  </si>
  <si>
    <t>OSNOVNA ŠKOLA TIN UJEVIĆ - KRIVODOL</t>
  </si>
  <si>
    <t>OSNOVNA ŠKOLA IVANA GORANA KOVAČIĆA - CISTA VELIKA</t>
  </si>
  <si>
    <t>OSNOVNA ŠKOLA JOSIPA JOVIĆA - ARŽANO</t>
  </si>
  <si>
    <t>OSNOVNA ŠKOLA SILVIJA STRAHIMIRA KRANJČEVIĆA LOVREĆ - LOVREĆ</t>
  </si>
  <si>
    <t>OSNOVNA ŠKOLA STUDENCI - STUDENCI</t>
  </si>
  <si>
    <t>OSNOVNA ŠKOLA IVAN LEKO - DONJI PROLOŽAC</t>
  </si>
  <si>
    <t>OSNOVNA ŠKOLA RUNOVIĆ - RUNOVIĆ</t>
  </si>
  <si>
    <t>OSNOVNA ŠKOLA JELSA - JELSA</t>
  </si>
  <si>
    <t>Ana Miljak</t>
  </si>
  <si>
    <t>OSNOVNA ŠKOLA ANTE ANĐELINOVIĆ - SUĆURAJ</t>
  </si>
  <si>
    <t>OSNOVNA ŠKOLA PRIMORSKI DOLAC - PRIMORSKI DOLAC</t>
  </si>
  <si>
    <t>OSNOVNA ŠKOLA DON MIHOVILA PAVLINOVIĆA - PODGORA</t>
  </si>
  <si>
    <t>OSNOVNA ŠKOLA GRADAC - GRADAC</t>
  </si>
  <si>
    <t>OSNOVNA ŠKOLA DR. FRANJE TUĐMANA BRELA - BRELA</t>
  </si>
  <si>
    <t>OSNOVNA ŠKOLA BARIŠE GRANIĆA MEŠTRA - BAŠKA VODA</t>
  </si>
  <si>
    <t>OSNOVNA ŠKOLA IVAN DUKNOVIĆ - MARINA</t>
  </si>
  <si>
    <t>OSNOVNA ŠKOLA KAMEŠNICA - OTOK</t>
  </si>
  <si>
    <t>OSNOVNA ŠKOLA IVANA MAŽURANIĆA - OBROVAC SINJSKI</t>
  </si>
  <si>
    <t xml:space="preserve">  021/839-700 ,   098810580</t>
  </si>
  <si>
    <t>OSNOVNA ŠKOLA ANTE STARČEVIĆA - DICMO</t>
  </si>
  <si>
    <t>mailto:os-dicmo@os-astarcevica.skole.hr</t>
  </si>
  <si>
    <t>https://www.google.hr/maps/search/Osnovna+škola+Ante+Starčevića+DICMO</t>
  </si>
  <si>
    <t>OSNOVNA ŠKOLA PETRA KRUŽIĆA KLIS - KLIS</t>
  </si>
  <si>
    <t>OSNOVNA ŠKOLA DUGOPOLJE - DUGOPOLJE</t>
  </si>
  <si>
    <t>OSNOVNA ŠKOLA SUPETAR - SUPETAR</t>
  </si>
  <si>
    <t>centrala  021/631-135, tajništvo  021/631-135, defektolog/psiholog  021/630650, pedagog  021/757-137</t>
  </si>
  <si>
    <t>OSNOVNA ŠKOLA MILNA - MILNA</t>
  </si>
  <si>
    <t>OSNOVNA ŠKOLA PETRA HEKTOROVIĆA STARI GRAD - STARI GRAD</t>
  </si>
  <si>
    <t>OBALA DR FRANJE TUĐMANA 1.</t>
  </si>
  <si>
    <t>tajništvo  021/765-069, ostali  021/765-069</t>
  </si>
  <si>
    <t>OSNOVNA ŠKOLA DR. FRA KARLO BALIĆ - ŠESTANOVAC</t>
  </si>
  <si>
    <t>OSNOVNA ŠKOLA TRILJ - TRILJ</t>
  </si>
  <si>
    <t>OSNOVNA ŠKOLA MILANA BEGOVIĆA - VRLIKA</t>
  </si>
  <si>
    <t>OSNOVNA ŠKOLA KOMIŽA - KOMIŽA</t>
  </si>
  <si>
    <t>OSNOVNA ŠKOLA ZAGVOZD - ZAGVOZD</t>
  </si>
  <si>
    <t>OSNOVNA ŠKOLA ZMIJAVCI - ZMIJAVCI</t>
  </si>
  <si>
    <t>Josip Jonjić</t>
  </si>
  <si>
    <t>17-588-001</t>
  </si>
  <si>
    <t>OSNOVNA ŠKOLA OKRUK U OKRUGU GORNJEM - OKRUG GORNJI</t>
  </si>
  <si>
    <t>62895167362</t>
  </si>
  <si>
    <t>OKRUG</t>
  </si>
  <si>
    <t>OKRUG GORNJI</t>
  </si>
  <si>
    <t>PUT MAVARČICE 24B</t>
  </si>
  <si>
    <t>Bruna Dadić</t>
  </si>
  <si>
    <t>mailto:ured@os-okruk-og.skole.hr</t>
  </si>
  <si>
    <t>https://www.google.hr/maps/search/Osnovna+škola+Okruk+u+Okrugu+Gornjem+OKRUG GORNJI</t>
  </si>
  <si>
    <t xml:space="preserve">  021/252-431</t>
  </si>
  <si>
    <t>OSNOVNA ŠKOLA TUČEPI - TUČEPI</t>
  </si>
  <si>
    <t>OSNOVNA ŠKOLA - SCUOLA ELEMENTARE MATE BALOTE BUJE - BUIE - BUJE</t>
  </si>
  <si>
    <t>TALIJANSKA OSNOVNA ŠKOLA SCUOLA ELEMENTARE ITALIANA "EDMONDO DE AMICIS" BUJE BUIE - BUJE</t>
  </si>
  <si>
    <t>Katia Šterle</t>
  </si>
  <si>
    <t>OSNOVNA ŠKOLA "VAZMOSLAV GRŽALJA" - BUZET</t>
  </si>
  <si>
    <t>OSNOVNA ŠKOLA MATIJE VLAČIĆA - LABIN</t>
  </si>
  <si>
    <t>OSNOVNA ŠKOLA IVO LOLA RIBAR LABIN - LABIN</t>
  </si>
  <si>
    <t>CENTAR LIČE FARAGUNA - LABIN</t>
  </si>
  <si>
    <t>OSNOVNA ŠKOLA VLADIMIRA NAZORA PAZIN - PAZIN</t>
  </si>
  <si>
    <t>OSNOVNA ŠKOLA POREČ - POREČ</t>
  </si>
  <si>
    <t>Marija Mufić Santin</t>
  </si>
  <si>
    <t>OSNOVNA ŠKOLA TAR - VABRIGA - SCUOLA ELEMENTARE TORRE - ABREGA - TAR</t>
  </si>
  <si>
    <t>TALIJANSKA OSNOVNA ŠKOLA - SCUOLA ELEMENTARE ITALIANA BERNARDO PARENTIN POREČ - PARENZO - POREČ</t>
  </si>
  <si>
    <t>centrala  052/434-126, tajništvo  052/555-397, računovodstvo  052/434-287, tajnica  052/555392, knjižnica  052/555-393, psiholog  052/434-286</t>
  </si>
  <si>
    <t>OSNOVNA ŠKOLA FINIDA - POREČ</t>
  </si>
  <si>
    <t>Anita Sijerković Radin</t>
  </si>
  <si>
    <t xml:space="preserve">  052/448-342, 052/ 730-126</t>
  </si>
  <si>
    <t>OSNOVNA ŠKOLA ŠIJANA PULA - PULA</t>
  </si>
  <si>
    <t>OSNOVNA ŠKOLA STOJA - PULA</t>
  </si>
  <si>
    <t>Zoran Bjelopetrović</t>
  </si>
  <si>
    <t>OSNOVNA ŠKOLA CENTAR - PULA</t>
  </si>
  <si>
    <t>OSNOVNA ŠKOLA -  SCUOLA ELEMENTARE GIUSEPPINA MARTINUZZI PULA-POLA - PULA</t>
  </si>
  <si>
    <t>OSNOVNA ŠKOLA TONE PERUŠKA PULA - PULA</t>
  </si>
  <si>
    <t>OSNOVNA ŠKOLA KAŠTANJER PULA - PULA</t>
  </si>
  <si>
    <t>OSNOVNA ŠKOLA VIDIKOVAC - PULA</t>
  </si>
  <si>
    <t>v.d.ravnatelja Predrag Dukić</t>
  </si>
  <si>
    <t>OSNOVNA ŠKOLA MONTE ZARO - PULA</t>
  </si>
  <si>
    <t>OSNOVNA ŠKOLA VERUDA PULA - PULA</t>
  </si>
  <si>
    <t>OSNOVNA ŠKOLA VELI VRH PULA - PULA</t>
  </si>
  <si>
    <t>Ileana Zahtila Blašković</t>
  </si>
  <si>
    <t>ŠKOLA ZA ODGOJ I OBRAZOVANJE - PULA - PULA</t>
  </si>
  <si>
    <t>TALIJANSKA OSNOVNA ŠKOLA - SCUOLA ELEMENTARE ITALIANA "BERNARDO BENUSSI" ROVINJ - ROVIGNO - ROVINJ</t>
  </si>
  <si>
    <t>OSNOVNA ŠKOLA VLADIMIRA NAZORA - SCUOLA ELEMENTARE "VLADIMIR NAZOR" - ROVINJ</t>
  </si>
  <si>
    <t>OSNOVNA ŠKOLA JURJA DOBRILE ROVINJ - ROVINJ</t>
  </si>
  <si>
    <t>OSNOVNA ŠKOLA JURE FILIPOVIĆA BARBAN - BARBAN</t>
  </si>
  <si>
    <t>v.d.ravnatelja Smiljana Vale</t>
  </si>
  <si>
    <t>OSNOVNA ŠKOLA PETRA STUDENCA KANFANAR - KANFANAR</t>
  </si>
  <si>
    <t>OSNOVNA ŠKOLA IVAN GORAN KOVAČIĆ ČEPIĆ - PURGARIJA ČEPIĆ</t>
  </si>
  <si>
    <t>OSNOVNA ŠKOLA VLADIMIRA NAZORA POTPIĆAN - POTPIĆAN</t>
  </si>
  <si>
    <t>OSNOVNA ŠKOLA IVANA BATELIĆA - RAŠA - RAŠA</t>
  </si>
  <si>
    <t>OSNOVNA ŠKOLA JOAKIMA RAKOVCA - SVETI LOVREČ PAZENATIČKI</t>
  </si>
  <si>
    <t>Mladen Majušević</t>
  </si>
  <si>
    <t>OSNOVNA ŠKOLA MARČANA - MARČANA</t>
  </si>
  <si>
    <t>OSNOVNA ŠKOLA VLADIMIRA NAZORA - KRNICA - KRNICA</t>
  </si>
  <si>
    <t>OSNOVNA ŠKOLA DIVŠIĆI - DIVŠIĆI</t>
  </si>
  <si>
    <t>tajništvo  052/580-405, pedagog  052/388-749</t>
  </si>
  <si>
    <t>OSNOVNA ŠKOLA DR MATE DEMARINA - MEDULIN</t>
  </si>
  <si>
    <t>OSNOVNA ŠKOLA VITOMIR ŠIROLA - PAJO - NEDEŠĆINA</t>
  </si>
  <si>
    <t>OSNOVNA ŠKOLA - SCUOLA ELEMENTARE RIVARELA - NOVIGRAD</t>
  </si>
  <si>
    <t>TALIJANSKA OSNOVNA ŠKOLA, SCUOLA ELEMENTARE ITALIANA, NOVIGRAD - CITTANOVA - NOVIGRAD</t>
  </si>
  <si>
    <t>v.d.ravnatelja Eva Fernetich</t>
  </si>
  <si>
    <t>https://www.google.hr/maps/search/Talijanska+osnovna+škola,+Scuola+elementare+italiana,+Novigrad+-+Cittanova+NOVIGRAD</t>
  </si>
  <si>
    <t>OSNOVNA ŠKOLA - SCUOLA ELEMENTARE MILANA ŠORGA OPRTALJ - PORTOLE - OPRTALJ</t>
  </si>
  <si>
    <t>OSNOVNA ŠKOLA SVETVINČENAT - SVETVINČENAT</t>
  </si>
  <si>
    <t>Silvija Jeromela Obrovac</t>
  </si>
  <si>
    <t>OSNOVNA ŠKOLA JURŠIĆI - JURŠIĆI</t>
  </si>
  <si>
    <t>Luciana Butković</t>
  </si>
  <si>
    <t>OSNOVNA ŠKOLA MARIJE I LINE - UMAG</t>
  </si>
  <si>
    <t>centrala  052/741-497, ostali  052/741-497</t>
  </si>
  <si>
    <t>TALIJANSKA OSNOVNA ŠKOLA GALILEO GALILEI - UMAG</t>
  </si>
  <si>
    <t>EDOARDA PASCALIA 2 A</t>
  </si>
  <si>
    <t>https://www.google.hr/maps/search/Talijanska+osnovna+škola+Galileo+Galilei+UMAG</t>
  </si>
  <si>
    <t>OSNOVNA ŠKOLA JOŽE ŠURANA VIŠNJAN - VIŠNJAN</t>
  </si>
  <si>
    <t>OSNOVNA ŠKOLA VODNJAN - SCUOLA ELEMENTARE DIGNANO - VODNJAN-DIGNANO</t>
  </si>
  <si>
    <t>VODNJAN-DIGNANO</t>
  </si>
  <si>
    <t>ŽUKA 6 - VIA DELLE GINESTRE 6</t>
  </si>
  <si>
    <t>Barbara Buršić-Križanac</t>
  </si>
  <si>
    <t>https://www.google.hr/maps/search/OSNOVNA+ŠKOLA+VODNJAN+-+SCUOLA+ELEMENTARE+DIGNANO+VODNJAN-DIGNANO</t>
  </si>
  <si>
    <t>OSNOVNA ŠKOLA FAŽANA - FAŽANA</t>
  </si>
  <si>
    <t>OSNOVNA ŠKOLA VLADIMIRA NAZORA - VRSAR</t>
  </si>
  <si>
    <t>OSNOVNA ŠKOLA VLADIMIRA GORTANA - ŽMINJ</t>
  </si>
  <si>
    <t>OSNOVNA ŠKOLA MARINA GETALDIĆA - DUBROVNIK</t>
  </si>
  <si>
    <t>OSNOVNA ŠKOLA LAPAD - DUBROVNIK</t>
  </si>
  <si>
    <t>OSNOVNA ŠKOLA MARINA DRŽIĆA - DUBROVNIK</t>
  </si>
  <si>
    <t>OSNOVNA ŠKOLA IVANA GUNDULIĆA - DUBROVNIK</t>
  </si>
  <si>
    <t>OSNOVNA ŠKOLA ANTUNA MASLE - ORAŠAC - ORAŠAC</t>
  </si>
  <si>
    <t>OSNOVNA ŠKOLA MOKOŠICA, DUBROVNIK - MOKOŠICA</t>
  </si>
  <si>
    <t>19-018-010</t>
  </si>
  <si>
    <t>OSNOVNA ŠKOLA MONTOVJERNA - DUBROVNIK</t>
  </si>
  <si>
    <t>51168714897</t>
  </si>
  <si>
    <t>VLADKA MAČEKA 11</t>
  </si>
  <si>
    <t>Lucija Vujica</t>
  </si>
  <si>
    <t>mailto:tajnistvo@os-montovjerna-du.skole.hr</t>
  </si>
  <si>
    <t>https://www.google.hr/maps/search/Osnovna+škola+Montovjerna+DUBROVNIK</t>
  </si>
  <si>
    <t>tajništvo  020/325-587</t>
  </si>
  <si>
    <t>OSNOVNA ŠKOLA PETRA KANAVELIĆA - KORČULA</t>
  </si>
  <si>
    <t>OSNOVNA ŠKOLA ANTE CURAĆ-PINJAC - ŽRNOVO</t>
  </si>
  <si>
    <t>Ivan Fabris</t>
  </si>
  <si>
    <t>mailto:skola@os-acpinjac-zrnovo.skole.hr</t>
  </si>
  <si>
    <t>OSNOVNA ŠKOLA "BRAĆA GLUMAC" - LASTOVO</t>
  </si>
  <si>
    <t>OSNOVNA ŠKOLA STJEPANA RADIĆA - METKOVIĆ</t>
  </si>
  <si>
    <t>OSNOVNA ŠKOLA DON MIHOVILA PAVLINOVIĆA - METKOVIĆ</t>
  </si>
  <si>
    <t>ALOJZIJA STEPINCA 6</t>
  </si>
  <si>
    <t>OSNOVNA ŠKOLA "VLADIMIR NAZOR" - PLOČE</t>
  </si>
  <si>
    <t>Tihana Pažin</t>
  </si>
  <si>
    <t>OSNOVNA ŠKOLA FRA ANTE GNJEČA - STAŠEVICA</t>
  </si>
  <si>
    <t>OSNOVNA ŠKOLA IVO DUGANDŽIĆ-MIŠIĆ - KOMIN</t>
  </si>
  <si>
    <t>OSNOVNA ŠKOLA CAVTAT - CAVTAT</t>
  </si>
  <si>
    <t>OSNOVNA ŠKOLA GRUDA - GRUDA</t>
  </si>
  <si>
    <t>tajništvo  020/791-012, pedagog  020/791-442, računovodstvo  020/791-520, knjižnica  020/791-030, socijalni pedagog  020/693-796</t>
  </si>
  <si>
    <t>OSNOVNA ŠKOLA STON - STON</t>
  </si>
  <si>
    <t>OSNOVNA ŠKOLA JANJINA - JANJINA</t>
  </si>
  <si>
    <t>OSNOVNA ŠKOLA OREBIĆ - OREBIĆ</t>
  </si>
  <si>
    <t>OSNOVNA ŠKOLA KUNA - KUNA PELJEŠKA</t>
  </si>
  <si>
    <t>OSNOVNA ŠKOLA MLJET - BABINO POLJE</t>
  </si>
  <si>
    <t>Sanja Lazo</t>
  </si>
  <si>
    <t>OSNOVNA ŠKOLA BLATO - BLATO</t>
  </si>
  <si>
    <t>OSNOVNA ŠKOLA OPUZEN - OPUZEN</t>
  </si>
  <si>
    <t>OSNOVNA ŠKOLA KULA NORINSKA - KULA NORINSKA</t>
  </si>
  <si>
    <t>OSNOVNA ŠKOLA OTRIĆI-DUBRAVE - OTRIĆ-SEOCI</t>
  </si>
  <si>
    <t>OSNOVNA ŠKOLA VELA LUKA - VELA LUKA</t>
  </si>
  <si>
    <t>OSNOVNA ŠKOLA SMOKVICA - SMOKVICA</t>
  </si>
  <si>
    <t>OSNOVNA ŠKOLA SLANO - SLANO</t>
  </si>
  <si>
    <t>OSNOVNA ŠKOLA PRIMORJE - TOPOLO</t>
  </si>
  <si>
    <t>TOPOLO</t>
  </si>
  <si>
    <t>SMOKOVLJANI, RUDINE 1</t>
  </si>
  <si>
    <t>https://www.google.hr/maps/search/OSNOVNA+ŠKOLA+PRIMORJE+TOPOLO</t>
  </si>
  <si>
    <t>OSNOVNA ŠKOLA TRPANJ - TRPANJ</t>
  </si>
  <si>
    <t>OSNOVNA ŠKOLA ŽUPA DUBROVAČKA - MLINI</t>
  </si>
  <si>
    <t>I. OSNOVNA ŠKOLA ČAKOVEC - ČAKOVEC</t>
  </si>
  <si>
    <t>II. OSNOVNA  ŠKOLA ČAKOVEC - ČAKOVEC</t>
  </si>
  <si>
    <t>mailto:ured@os-druga-ck.skole.hr</t>
  </si>
  <si>
    <t>III. OSNOVNA  ŠKOLA  ČAKOVEC - ČAKOVEC</t>
  </si>
  <si>
    <t>OSNOVNA ŠKOLA VLADIMIRA NAZORA - PRIBISLAVEC</t>
  </si>
  <si>
    <t>BRAĆE RADIĆA 2/B, PRIBISLAVEC</t>
  </si>
  <si>
    <t>CENTAR ZA ODGOJ I OBRAZOVANJE ČAKOVEC - ČAKOVEC</t>
  </si>
  <si>
    <t>centrala  040/328-004, tajništvo  040/328-004</t>
  </si>
  <si>
    <t>OSNOVNA ŠKOLA IVANOVEC - IVANOVEC</t>
  </si>
  <si>
    <t>v.d.ravnatelja Ksenija Korent</t>
  </si>
  <si>
    <t>centrala  040/337-221, tajništvo  040/337-221, pedagog  040 338-036</t>
  </si>
  <si>
    <t>OSNOVNA ŠKOLA KURŠANEC - KURŠANEC</t>
  </si>
  <si>
    <t>OSNOVNA ŠKOLA DR. VINKA ŽGANCA VRATIŠINEC - VRATIŠINEC</t>
  </si>
  <si>
    <t>OSNOVNA ŠKOLA BELICA - BELICA</t>
  </si>
  <si>
    <t>OSNOVNA ŠKOLA DONJA DUBRAVA - DONJA DUBRAVA</t>
  </si>
  <si>
    <t>tajništvo i računovodstvo  040/688-825, pedagoginja mihaela martinčić  040/608-077, centrala  040 688 825</t>
  </si>
  <si>
    <t>OSNOVNA ŠKOLA HODOŠAN - HODOŠAN</t>
  </si>
  <si>
    <t>Damir Kovačić</t>
  </si>
  <si>
    <t>OSNOVNA ŠKOLA GORIČAN - GORIČAN</t>
  </si>
  <si>
    <t>OSNOVNA ŠKOLA TOMAŠA GORIČANCA MALA SUBOTICA - MALA SUBOTICA</t>
  </si>
  <si>
    <t>Željka Štampar Zamuda</t>
  </si>
  <si>
    <t>OSNOVNA ŠKOLA OREHOVICA - OREHOVICA</t>
  </si>
  <si>
    <t>OSNOVNA ŠKOLA MURSKO SREDIŠĆE - MURSKO SREDIŠĆE</t>
  </si>
  <si>
    <t>OSNOVNA ŠKOLA NEDELIŠĆE - NEDELIŠĆE</t>
  </si>
  <si>
    <t>OSNOVNA ŠKOLA DR. IVANA NOVAKA MACINEC - MACINEC</t>
  </si>
  <si>
    <t>OSNOVNA ŠKOLA PODTUREN - PODTUREN</t>
  </si>
  <si>
    <t>OSNOVNA ŠKOLA PRELOG - PRELOG</t>
  </si>
  <si>
    <t>Melita Trupković</t>
  </si>
  <si>
    <t>OSNOVNA ŠKOLA DONJI KRALJEVEC - DONJI KRALJEVEC</t>
  </si>
  <si>
    <t>tajništvo  040/655-137</t>
  </si>
  <si>
    <t>OSNOVNA ŠKOLA DRAŠKOVEC - PRELOG</t>
  </si>
  <si>
    <t>OSNOVNA ŠKOLA IVANA GORANA KOVAČIĆA SVETI JURAJ NA BREGU - PLEŠKOVEC</t>
  </si>
  <si>
    <t>OSNOVNA ŠKOLA SVETI MARTIN NA MURI - SVETI MARTIN NA MURI</t>
  </si>
  <si>
    <t>Petra Novinščak</t>
  </si>
  <si>
    <t>OSNOVNA ŠKOLA SELNICA - SELNICA</t>
  </si>
  <si>
    <t>OSNOVNA ŠKOLA ŠTRIGOVA - ŠTRIGOVA</t>
  </si>
  <si>
    <t>OSNOVNA ŠKOLA DOMAŠINEC - DOMAŠINEC</t>
  </si>
  <si>
    <t>OSNOVNA ŠKOLA JOŽE HORVATA KOTORIBA - KOTORIBA</t>
  </si>
  <si>
    <t>OSNOVNA ŠKOLA GORNJI MIHALJEVEC - GORNJI MIHALJEVEC</t>
  </si>
  <si>
    <t>OSNOVNA ŠKOLA STRAHONINEC - STRAHONINEC</t>
  </si>
  <si>
    <t>v.d.ravnatelja Josip Šipek</t>
  </si>
  <si>
    <t>OSNOVNA ŠKOLA SVETA MARIJA - SVETA MARIJA</t>
  </si>
  <si>
    <t>Gorana Šavora Peter</t>
  </si>
  <si>
    <t>OSNOVNA ŠKOLA PETAR ZRINSKI ŠENKOVEC - ŠENKOVEC</t>
  </si>
  <si>
    <t>OSNOVNA ŠKOLA IVANA GUNDULIĆA - ZAGREB</t>
  </si>
  <si>
    <t>OSNOVNA ŠKOLA JABUKOVAC - ZAGREB - ZAGREB</t>
  </si>
  <si>
    <t>OSNOVNA ŠKOLA MIROSLAVA KRLEŽE - ZAGREB</t>
  </si>
  <si>
    <t>OSNOVNA ŠKOLA ŠESTINE - ZAGREB</t>
  </si>
  <si>
    <t>OSNOVNA ŠKOLA PANTOVČAK - ZAGREB</t>
  </si>
  <si>
    <t>OSNOVNA ŠKOLA IZIDORA KRŠNJAVOGA - ZAGREB</t>
  </si>
  <si>
    <t>OSNOVNA ŠKOLA KSAVERA ŠANDORA GJALSKOG - ZAGREB</t>
  </si>
  <si>
    <t>OSNOVNA ŠKOLA JOSIPA JURJA STROSSMAYERA - ZAGREB</t>
  </si>
  <si>
    <t>OSNOVNA ŠKOLA OTONA IVEKOVIĆA - ZAGREB</t>
  </si>
  <si>
    <t>OSNOVNA ŠKOLA KUSTOŠIJA - ZAGREB</t>
  </si>
  <si>
    <t>OSNOVNA ŠKOLA IVANA CANKARA - ZAGREB</t>
  </si>
  <si>
    <t>Boris Počuča</t>
  </si>
  <si>
    <t>OSNOVNA ŠKOLA MEDVEDGRAD - ZAGREB</t>
  </si>
  <si>
    <t>v.d.ravnatelja Blaženka Gašljević</t>
  </si>
  <si>
    <t>OSNOVNA ŠKOLA PAVLEKA MIŠKINE - ZAGREB</t>
  </si>
  <si>
    <t>OSNOVNA ŠKOLA PETRA ZRINSKOG - ZAGREB</t>
  </si>
  <si>
    <t>OSNOVNA ŠKOLA ANTUNA MIHANOVIĆA - ZAGREB</t>
  </si>
  <si>
    <t>OSNOVNA ŠKOLA RETKOVEC - ZAGREB</t>
  </si>
  <si>
    <t>OSNOVNA ŠKOLA ŽUTI BRIJEG - ZAGREB</t>
  </si>
  <si>
    <t>OSNOVNA ŠKOLA DR. ANTE STARČEVIĆA - ZAGREB</t>
  </si>
  <si>
    <t>OSNOVNA ŠKOLA GRANEŠINA - ZAGREB</t>
  </si>
  <si>
    <t>OSNOVNA ŠKOLA IVANA MAŽURANIĆA - ZAGREB</t>
  </si>
  <si>
    <t>Nikola Šandrk</t>
  </si>
  <si>
    <t>OSNOVNA ŠKOLA MATE LOVRAKA - ZAGREB</t>
  </si>
  <si>
    <t>OSNOVNA ŠKOLA MARIJE JURIĆ ZAGORKE - ZAGREB</t>
  </si>
  <si>
    <t>OSNOVNA ŠKOLA ČUČERJE - ZAGREB</t>
  </si>
  <si>
    <t>OSNOVNA ŠKOLA VJENCESLAVA NOVAKA - ZAGREB</t>
  </si>
  <si>
    <t>OSNOVNA ŠKOLA ANTUNA BRANKA ŠIMIĆA - ZAGREB</t>
  </si>
  <si>
    <t>OSNOVNA ŠKOLA VLADIMIRA NAZORA - ZAGREB</t>
  </si>
  <si>
    <t>OSNOVNA ŠKOLA ANTUNA GUSTAVA MATOŠA - ZAGREB</t>
  </si>
  <si>
    <t>OSNOVNA ŠKOLA AUGUSTA HARAMBAŠIĆA - ZAGREB</t>
  </si>
  <si>
    <t>OSNOVNA ŠKOLA IVANA FILIPOVIĆA - ZAGREB</t>
  </si>
  <si>
    <t>Mirjam Vinković Rangel</t>
  </si>
  <si>
    <t>OSNOVNA ŠKOLA MARKUŠEVEC - ZAGREB</t>
  </si>
  <si>
    <t>OSNOVNA ŠKOLA JORDANOVAC - ZAGREB</t>
  </si>
  <si>
    <t>OSNOVNA ŠKOLA BUKOVAC - ZAGREB</t>
  </si>
  <si>
    <t>OSNOVNA ŠKOLA GRAČANI - ZAGREB</t>
  </si>
  <si>
    <t>Dalibor Dedić</t>
  </si>
  <si>
    <t>OSNOVNA ŠKOLA IVANA GORANA KOVAČIĆA - ZAGREB</t>
  </si>
  <si>
    <t>OSNOVNA ŠKOLA MATKA LAGINJE - ZAGREB</t>
  </si>
  <si>
    <t>OSNOVNA ŠKOLA DR. IVAN MERZ - ZAGREB</t>
  </si>
  <si>
    <t>OSNOVNA ŠKOLA SILVIJA STRAHIMIRA KRANJČEVIĆA - ZAGREB</t>
  </si>
  <si>
    <t>OSNOVNA ŠKOLA AUGUSTA CESARCA - ZAGREB</t>
  </si>
  <si>
    <t>Tina Kirin</t>
  </si>
  <si>
    <t>OSNOVNA ŠKOLA DOBRIŠE CESARIĆA - ZAGREB</t>
  </si>
  <si>
    <t>mailto:os.dobrise.cesarica@inet.hr</t>
  </si>
  <si>
    <t>OSNOVNA ŠKOLA ŽITNJAK - ZAGREB</t>
  </si>
  <si>
    <t>OSNOVNA ŠKOLA FRANA KRSTE FRANKOPANA - ZAGREB</t>
  </si>
  <si>
    <t>OSNOVNA ŠKOLA LOVRE PL. MATAČIĆA - ZAGREB</t>
  </si>
  <si>
    <t>mailto:ravnatelj@os-lovre-pl-matacica.hr</t>
  </si>
  <si>
    <t>OSNOVNA ŠKOLA PETRA PRERADOVIĆA - ZAGREB</t>
  </si>
  <si>
    <t>OSNOVNA ŠKOLA DR. VINKA ŽGANCA - ZAGREB</t>
  </si>
  <si>
    <t>OSNOVNA ŠKOLA DRAGUTINA KUŠLANA - ZAGREB</t>
  </si>
  <si>
    <t>OSNOVNA ŠKOLA VUKOMEREC - ZAGREB</t>
  </si>
  <si>
    <t>POREČKA 9</t>
  </si>
  <si>
    <t>OSNOVNA ŠKOLA STENJEVEC - ZAGREB</t>
  </si>
  <si>
    <t>OSNOVNA ŠKOLA ANTE KOVAČIĆA - ZAGREB</t>
  </si>
  <si>
    <t>OSNOVNA ŠKOLA DRAGUTINA DOMJANIĆA - ZAGREB</t>
  </si>
  <si>
    <t>OSNOVNA ŠKOLA DRAGUTINA TADIJANOVIĆA - ZAGREB</t>
  </si>
  <si>
    <t>OSNOVNA ŠKOLA BANA JOSIPA JELAČIĆA - ZAGREB</t>
  </si>
  <si>
    <t>OSNOVNA ŠKOLA GROFA JANKA DRAŠKOVIĆA - ZAGREB</t>
  </si>
  <si>
    <t>OSNOVNA ŠKOLA TITUŠA BREZOVAČKOG - ZAGREB</t>
  </si>
  <si>
    <t>OSNOVNA ŠKOLA GORNJE VRAPČE - ZAGREB</t>
  </si>
  <si>
    <t>OSNOVNA ŠKOLA MALEŠNICA - ZAGREB</t>
  </si>
  <si>
    <t>OSNOVNA ŠKOLA AUGUSTA ŠENOE - ZAGREB</t>
  </si>
  <si>
    <t>OSNOVNA ŠKOLA HORVATI - ZAGREB</t>
  </si>
  <si>
    <t>OSNOVNA ŠKOLA KRALJA TOMISLAVA - ZAGREB</t>
  </si>
  <si>
    <t>Maja Car</t>
  </si>
  <si>
    <t>https://www.google.hr/maps/search/Osnovna+škola+kralja+Tomislava+ZAGREB</t>
  </si>
  <si>
    <t>OSNOVNA ŠKOLA IVANA MEŠTROVIĆA - ZAGREB</t>
  </si>
  <si>
    <t>OSNOVNA ŠKOLA JOSIPA RAČIĆA - ZAGREB</t>
  </si>
  <si>
    <t>Franjo Gudelj</t>
  </si>
  <si>
    <t>mailto:racic@os-jracica-zg.skole.hr</t>
  </si>
  <si>
    <t>OSNOVNA ŠKOLA JULIJA KLOVIĆA - ZAGREB</t>
  </si>
  <si>
    <t>Milena Laco</t>
  </si>
  <si>
    <t>OSNOVNA ŠKOLA PREČKO - ZAGREB</t>
  </si>
  <si>
    <t>OSNOVNA ŠKOLA MATIJE GUPCA - ZAGREB</t>
  </si>
  <si>
    <t>OSNOVNA ŠKOLA RUDEŠ - ZAGREB</t>
  </si>
  <si>
    <t>OSNOVNA ŠKOLA VOLTINO - ZAGREB</t>
  </si>
  <si>
    <t>OSNOVNA ŠKOLA NIKOLE TESLE - ZAGREB</t>
  </si>
  <si>
    <t>Romana Ana Reščić</t>
  </si>
  <si>
    <t>OSNOVNA ŠKOLA LJUBLJANICA ZAGREB - ZAGREB</t>
  </si>
  <si>
    <t>OSNOVNA ŠKOLA ALOJZIJA STEPINCA - ZAGREB</t>
  </si>
  <si>
    <t>Darka Bebić Štimac</t>
  </si>
  <si>
    <t>OSNOVNA ŠKOLA VRBANI - ZAGREB</t>
  </si>
  <si>
    <t>OSNOVNA ŠKOLA CVJETNO NASELJE - ZAGREB</t>
  </si>
  <si>
    <t>OSNOVNA ŠKOLA JURE KAŠTELANA - ZAGREB</t>
  </si>
  <si>
    <t>OSNOVNA ŠKOLA GRIGORA VITEZA - ZAGREB</t>
  </si>
  <si>
    <t>OSNOVNA ŠKOLA TINA UJEVIĆA - ZAGREB</t>
  </si>
  <si>
    <t>OSNOVNA ŠKOLA RAPSKA - ZAGREB</t>
  </si>
  <si>
    <t>Diana Dujmović</t>
  </si>
  <si>
    <t>OSNOVNA ŠKOLA MARINA DRŽIĆA - ZAGREB</t>
  </si>
  <si>
    <t>OSNOVNA ŠKOLA DAVORINA TRSTENJAKA - ZAGREB</t>
  </si>
  <si>
    <t>OSNOVNA ŠKOLA TRNJANSKA - ZAGREB</t>
  </si>
  <si>
    <t>OSNOVNA ŠKOLA SAVSKI GAJ - ZAGREB</t>
  </si>
  <si>
    <t>OSNOVNA ŠKOLA BRAĆE RADIĆ - ZAGREB</t>
  </si>
  <si>
    <t>mailto:os.brace.radic@os-brace-radic-zg.skole.hr</t>
  </si>
  <si>
    <t>OSNOVNA ŠKOLA BREZOVICA - BREZOVICA</t>
  </si>
  <si>
    <t>OSNOVNA ŠKOLA LUČKO - LUČKO</t>
  </si>
  <si>
    <t>OSNOVNA ŠKOLA GUSTAVA KRKLECA - ZAGREB</t>
  </si>
  <si>
    <t>OSNOVNA ŠKOLA IVE ANDRIĆA - ZAGREB</t>
  </si>
  <si>
    <t>I. OSNOVNA  ŠKOLA  DUGAVE - ZAGREB</t>
  </si>
  <si>
    <t>Kristina Vidović</t>
  </si>
  <si>
    <t>OSNOVNA ŠKOLA ZAPRUĐE - ZAGREB</t>
  </si>
  <si>
    <t>OSNOVNA ŠKOLA TRNSKO - ZAGREB</t>
  </si>
  <si>
    <t>OSNOVNA ŠKOLA SVETA KLARA - ZAGREB</t>
  </si>
  <si>
    <t>OSNOVNA ŠKOLA MLADOST - ZAGREB</t>
  </si>
  <si>
    <t>https://www.google.hr/maps/search/Osnovna+škola+Mladost+ZAGREB</t>
  </si>
  <si>
    <t>OSNOVNA ŠKOLA STJEPANA BENCEKOVIĆA - HORVATI</t>
  </si>
  <si>
    <t>OSNOVNA ŠKOLA ODRA - ZAGREB</t>
  </si>
  <si>
    <t>tajništvo  01/6261 050, pedagog/logoped  01/6260 531, računovodstvo  01/6465 291</t>
  </si>
  <si>
    <t>OSNOVNA ŠKOLA VEĆESLAVA HOLJEVCA - ZAGREB</t>
  </si>
  <si>
    <t>OSNOVNA ŠKOLA OTOK - ZAGREB</t>
  </si>
  <si>
    <t>OSNOVNA ŠKOLA FRANA GALOVIĆA - ZAGREB</t>
  </si>
  <si>
    <t>PRVA KATOLIČKA OSNOVNA ŠKOLA U GRADU ZAGREBU - ZAGREB</t>
  </si>
  <si>
    <t>OSNOVNA ŠKOLA VUGROVEC-KAŠINA - KAŠINA</t>
  </si>
  <si>
    <t>OSNOVNA ŠKOLA IVANA GRANĐE - SOBLINEC</t>
  </si>
  <si>
    <t>centrala - mš soblinec  01/2042008, centrala - mš soblinec  01/2043387, centrala  01 2006 680</t>
  </si>
  <si>
    <t>OSNOVNA ŠKOLA SESVETE - SESVETE</t>
  </si>
  <si>
    <t>OSNOVNA ŠKOLA SESVETSKI KRALJEVEC - SESVETSKI KRALJEVEC</t>
  </si>
  <si>
    <t>OSNOVNA ŠKOLA IVER - SESVETSKI KRALJEVEC</t>
  </si>
  <si>
    <t>mailto:osiversesvete@gmail.com</t>
  </si>
  <si>
    <t>OSNOVNA ŠKOLA RUŽIČNJAK - ZAGREB</t>
  </si>
  <si>
    <t>DONJE SVETICE 127</t>
  </si>
  <si>
    <t>OSNOVNA ŠKOLA "LOTRŠČAK" - ZAGREB</t>
  </si>
  <si>
    <t>mailto: ured@os-lotrscak-zg.skole.hr</t>
  </si>
  <si>
    <t xml:space="preserve">  +385 1 560 4792</t>
  </si>
  <si>
    <t>CENTAR ZA ODGOJ  I OBRAZOVANJE GOLJAK - ZAGREB</t>
  </si>
  <si>
    <t>ZAVRTNICA 28/30</t>
  </si>
  <si>
    <t>tajništvo i računovodstvo  01/4824-179, pedagog/psiholog  01/4921-809, lokacija banjavčićeva 16, zavr  01/3815-027, zavrtnica 28/30  01/2344 763</t>
  </si>
  <si>
    <t>CENTAR ZA AUTIZAM - ZAGREB</t>
  </si>
  <si>
    <t>http://www.centarzaautizam.hr/</t>
  </si>
  <si>
    <t>tajništvo - ljevakovićeva 30a  01/ 28 53 717, lokacija vile velebita 11b  01/29 89 263, lokacija dvorničićeva 6  01/ 46 83 867, lokacija katićev prilaz 1a  01/3771561</t>
  </si>
  <si>
    <t>OSNOVNA ŠKOLA NAD LIPOM - ZAGREB</t>
  </si>
  <si>
    <t>POLIKLINIKA ZA REHABILITACIJU SLUŠANJA I GOVORA SUVAG - ZAGREB</t>
  </si>
  <si>
    <t>WALDORFSKA ŠKOLA U ZAGREBU - ZAGREB</t>
  </si>
  <si>
    <t>Aleksandra Belković</t>
  </si>
  <si>
    <t>OSNOVNA ŠKOLA BRESTJE - SESVETE</t>
  </si>
  <si>
    <t>centrala  01/201-20-75,   091 2333526,   0914444188</t>
  </si>
  <si>
    <t>OSNOVNA ŠKOLA BOROVJE - ZAGREB</t>
  </si>
  <si>
    <t>OSNOVNA ŠKOLA REMETE - ZAGREB</t>
  </si>
  <si>
    <t>OSNOVNA ŠKOLA ŠPANSKO ORANICE - ZAGREB</t>
  </si>
  <si>
    <t>OSNOVNA ŠKOLA SESVETSKA SELA - SESVETE</t>
  </si>
  <si>
    <t>tajništvo  01/2043-900, zbornica  01/2043-907, pedagog  01/2043-905, računovodstvo  01/2043-904</t>
  </si>
  <si>
    <t>OSNOVNA ŠKOLA SESVETSKA SOPNICA - SESVETE</t>
  </si>
  <si>
    <t>OSNOVNA ŠKOLA LUKA - SESVETE</t>
  </si>
  <si>
    <t>OSNOVNA ŠKOLA BARTOLA KAŠIĆA - ZAGREB</t>
  </si>
  <si>
    <t>CENTAR ZA ODGOJ I OBRAZOVANJE TUŠKANAC- ZAGREB - ZAGREB</t>
  </si>
  <si>
    <t>mailto:ravnateljica@centar-tuskanac.hr</t>
  </si>
  <si>
    <t>OSNOVNA MONTESSORI ŠKOLA BARUNICE DEDEE VRANYCZANY - ZAGREB</t>
  </si>
  <si>
    <t>UČKINA 3/A</t>
  </si>
  <si>
    <t>CENTAR ZA ODGOJ I OBRAZOVANJE "SLAVA RAŠKAJ" ZAGREB - ZAGREB</t>
  </si>
  <si>
    <t>CENTAR ZA ODGOJ I OBRAZOVANJE DUBRAVA - ZAGREB</t>
  </si>
  <si>
    <t>OSNOVNA ŠKOLA HUGO KON - ZAGREB</t>
  </si>
  <si>
    <t>OSNOVNA ŠKOLA KREATIVAN RAZVOJ S PRAVOM JAVNOSTI - ZAGREB</t>
  </si>
  <si>
    <t>mailto:ravnatelj@kreativan-razvoj.hr</t>
  </si>
  <si>
    <t>CENTAR ZA ODGOJ I OBRAZOVANJE VINKO BEK - ZAGREB</t>
  </si>
  <si>
    <t>tajništvo  01/2382241, ostali  01/2382200</t>
  </si>
  <si>
    <t>CENTAR ZA REHABILITACIJU ZAGREB - ZAGREB</t>
  </si>
  <si>
    <t>mailto:slobostina@crzagreb.hr</t>
  </si>
  <si>
    <t xml:space="preserve">  01 6640 166</t>
  </si>
  <si>
    <t>OSNOVNA ŠKOLA JELKOVEC - SESVETE</t>
  </si>
  <si>
    <t>Ljiljana Lepan Babić</t>
  </si>
  <si>
    <t>OSNOVNA ŠKOLA KAJZERICA - ZAGREB</t>
  </si>
  <si>
    <t>tajništvo  01/6454-780</t>
  </si>
  <si>
    <t>SALEZIJANSKA OSNOVNA ŠKOLA - ZAGREB</t>
  </si>
  <si>
    <t>Ivan Benić</t>
  </si>
  <si>
    <t>OSNOVNA ŠKOLA HRVATSKI LESKOVAC - HRVATSKI LESKOVAC</t>
  </si>
  <si>
    <t>mailto:ured@os-hrvatski-leskovac.skole.hr</t>
  </si>
  <si>
    <t>21-114-160</t>
  </si>
  <si>
    <t>OSNOVNA ŠKOLA IVANJA REKA - ZAGREB</t>
  </si>
  <si>
    <t>28307286006</t>
  </si>
  <si>
    <t>I. RESNIK 48/2</t>
  </si>
  <si>
    <t>Željko Burcar</t>
  </si>
  <si>
    <t>mailto:tajnistvo.osivanjareka@gmail.com</t>
  </si>
  <si>
    <t>https://www.google.hr/maps/search/Osnovna+škola+Ivanja+Reka+ZAGREB</t>
  </si>
  <si>
    <t xml:space="preserve">  092/247-8877</t>
  </si>
  <si>
    <t>21-114-162</t>
  </si>
  <si>
    <t>OSNOVNA ŠKOLA SREDIŠĆE - ZAGREB</t>
  </si>
  <si>
    <t>31137271482</t>
  </si>
  <si>
    <t>SR NJEMAČKE 2/A</t>
  </si>
  <si>
    <t>Violeta Vragotuk</t>
  </si>
  <si>
    <t>mailto:ured@os-sredisce-zg.skole.hr</t>
  </si>
  <si>
    <t>https://www.google.hr/maps/search/Osnovna+škola+Središće+ZAGREB</t>
  </si>
  <si>
    <t>tajništvo  01 5999 550</t>
  </si>
  <si>
    <t>21-114-566</t>
  </si>
  <si>
    <t>SREDNJA ŠKOLA - CENTAR ZA ODGOJ I OBRAZOVANJE - ZAGREB</t>
  </si>
  <si>
    <t>66687839353</t>
  </si>
  <si>
    <t>ZAGORSKA 14</t>
  </si>
  <si>
    <t>Đana Baftiri</t>
  </si>
  <si>
    <t>mailto:info@ss-czoio.hr</t>
  </si>
  <si>
    <t>https://www.google.hr/maps/search/Srednja+škola+-+Centar+za+odgoj+i+obrazovanje+ZAGREB</t>
  </si>
  <si>
    <t>http://www.ss-czoio.hr</t>
  </si>
  <si>
    <t>tajništvo  01/364-34-37</t>
  </si>
  <si>
    <t>MEĐUNARODNA OSNOVNA ŠKOLA "VEDRI OBZORI" - ZAGREB</t>
  </si>
  <si>
    <t>21-990-91</t>
  </si>
  <si>
    <t>FRANCUSKA OSNOVNA ŠKOLA - ZAGREB</t>
  </si>
  <si>
    <t>19532500010</t>
  </si>
  <si>
    <t>FRATROVAC 36</t>
  </si>
  <si>
    <t>Maryline Boussenard -</t>
  </si>
  <si>
    <t>mailto:sec@efz.hr</t>
  </si>
  <si>
    <t>https://www.google.hr/maps/search/Francuska+osnovna+škola+ZAGREB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</si>
</sst>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n_-;\-* #,##0.00\ _k_n_-;_-* &quot;-&quot;??\ _k_n_-;_-@_-"/>
    <numFmt numFmtId="165" formatCode="_-* #,##0\ _k_n_-;\-* #,##0\ _k_n_-;_-* &quot;-&quot;??\ _k_n_-;_-@_-"/>
    <numFmt numFmtId="166" formatCode="#,##0.00\ &quot;kn&quot;"/>
    <numFmt numFmtId="167" formatCode="0&quot;.&quot;"/>
  </numFmts>
  <fonts count="24" x14ac:knownFonts="1">
    <font>
      <sz val="11"/>
      <color theme="1"/>
      <name val="Calibri"/>
      <family val="2"/>
      <scheme val="minor"/>
    </font>
    <font>
      <sz val="11"/>
      <color theme="1"/>
      <name val="Calibri"/>
      <family val="2"/>
      <scheme val="minor"/>
    </font>
    <font>
      <sz val="10"/>
      <color indexed="8"/>
      <name val="Arial"/>
      <family val="2"/>
    </font>
    <font>
      <sz val="10"/>
      <name val="Arial"/>
      <family val="2"/>
      <charset val="238"/>
    </font>
    <font>
      <sz val="10"/>
      <color theme="1"/>
      <name val="Arial"/>
      <family val="2"/>
      <charset val="238"/>
    </font>
    <font>
      <b/>
      <sz val="10"/>
      <color theme="0"/>
      <name val="Arial"/>
      <family val="2"/>
      <charset val="238"/>
    </font>
    <font>
      <b/>
      <sz val="10"/>
      <color theme="1"/>
      <name val="Arial"/>
      <family val="2"/>
      <charset val="238"/>
    </font>
    <font>
      <sz val="18"/>
      <name val="Arial"/>
      <family val="2"/>
      <charset val="238"/>
    </font>
    <font>
      <b/>
      <u/>
      <sz val="12"/>
      <color theme="1"/>
      <name val="Arial"/>
      <family val="2"/>
      <charset val="238"/>
    </font>
    <font>
      <b/>
      <u/>
      <sz val="12"/>
      <name val="Arial"/>
      <family val="2"/>
      <charset val="238"/>
    </font>
    <font>
      <b/>
      <sz val="11"/>
      <color theme="1"/>
      <name val="Arial"/>
      <family val="2"/>
      <charset val="238"/>
    </font>
    <font>
      <sz val="10"/>
      <name val="Arial"/>
      <family val="2"/>
      <charset val="238"/>
    </font>
    <font>
      <b/>
      <sz val="10"/>
      <name val="Arial Narrow"/>
      <family val="2"/>
    </font>
    <font>
      <sz val="10"/>
      <name val="Arial Narrow"/>
      <family val="2"/>
    </font>
    <font>
      <sz val="10"/>
      <name val="Arial Narrow"/>
      <family val="2"/>
      <charset val="238"/>
    </font>
    <font>
      <b/>
      <sz val="10"/>
      <name val="Arial Narrow"/>
      <family val="2"/>
      <charset val="238"/>
    </font>
    <font>
      <u/>
      <sz val="12"/>
      <color theme="1"/>
      <name val="Arial"/>
      <family val="2"/>
      <charset val="238"/>
    </font>
    <font>
      <i/>
      <sz val="10"/>
      <name val="Arial"/>
      <family val="2"/>
      <charset val="238"/>
    </font>
    <font>
      <i/>
      <sz val="10"/>
      <color theme="1"/>
      <name val="Arial"/>
      <family val="2"/>
      <charset val="238"/>
    </font>
    <font>
      <sz val="11"/>
      <name val="Arial"/>
      <family val="2"/>
      <charset val="238"/>
    </font>
    <font>
      <i/>
      <sz val="11"/>
      <color theme="1"/>
      <name val="Arial"/>
      <family val="2"/>
      <charset val="238"/>
    </font>
    <font>
      <b/>
      <sz val="10"/>
      <name val="Arial"/>
      <family val="2"/>
      <charset val="238"/>
    </font>
    <font>
      <b/>
      <i/>
      <sz val="10"/>
      <color rgb="FFFF0000"/>
      <name val="Arial"/>
      <family val="2"/>
      <charset val="238"/>
    </font>
    <font>
      <b/>
      <sz val="10"/>
      <color rgb="FFFF0000"/>
      <name val="Arial"/>
      <family val="2"/>
      <charset val="238"/>
    </font>
  </fonts>
  <fills count="8">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rgb="FF323E4F"/>
      </right>
      <top/>
      <bottom style="medium">
        <color rgb="FF323E4F"/>
      </bottom>
      <diagonal/>
    </border>
    <border>
      <left style="medium">
        <color auto="1"/>
      </left>
      <right style="medium">
        <color rgb="FF323E4F"/>
      </right>
      <top style="medium">
        <color auto="1"/>
      </top>
      <bottom style="medium">
        <color auto="1"/>
      </bottom>
      <diagonal/>
    </border>
    <border>
      <left/>
      <right/>
      <top/>
      <bottom style="medium">
        <color theme="4"/>
      </bottom>
      <diagonal/>
    </border>
    <border>
      <left/>
      <right/>
      <top/>
      <bottom style="medium">
        <color auto="1"/>
      </bottom>
      <diagonal/>
    </border>
  </borders>
  <cellStyleXfs count="4">
    <xf numFmtId="0" fontId="0" fillId="0" borderId="0"/>
    <xf numFmtId="164" fontId="1" fillId="0" borderId="0" applyFont="0" applyFill="0" applyBorder="0" applyAlignment="0" applyProtection="0"/>
    <xf numFmtId="0" fontId="2" fillId="0" borderId="0"/>
    <xf numFmtId="0" fontId="11" fillId="0" borderId="0"/>
  </cellStyleXfs>
  <cellXfs count="69">
    <xf numFmtId="0" fontId="0" fillId="0" borderId="0" xfId="0"/>
    <xf numFmtId="49" fontId="4" fillId="0" borderId="1" xfId="0" applyNumberFormat="1" applyFont="1" applyBorder="1" applyAlignment="1" applyProtection="1">
      <alignment horizontal="center" vertical="center"/>
      <protection locked="0"/>
    </xf>
    <xf numFmtId="0" fontId="3"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xf>
    <xf numFmtId="0" fontId="4" fillId="2" borderId="0" xfId="0" applyFont="1" applyFill="1" applyProtection="1"/>
    <xf numFmtId="165" fontId="3" fillId="2" borderId="0" xfId="1" applyNumberFormat="1" applyFont="1" applyFill="1" applyProtection="1"/>
    <xf numFmtId="22" fontId="3" fillId="2" borderId="0" xfId="0" applyNumberFormat="1" applyFont="1" applyFill="1" applyProtection="1"/>
    <xf numFmtId="2" fontId="3" fillId="2" borderId="0" xfId="0" applyNumberFormat="1" applyFont="1" applyFill="1" applyProtection="1"/>
    <xf numFmtId="0" fontId="3" fillId="2" borderId="0" xfId="0" applyFont="1" applyFill="1" applyAlignment="1" applyProtection="1">
      <alignment horizontal="justify" vertical="center"/>
    </xf>
    <xf numFmtId="0" fontId="3" fillId="2" borderId="0" xfId="0" applyFont="1" applyFill="1" applyProtection="1"/>
    <xf numFmtId="0" fontId="3" fillId="2" borderId="0" xfId="0" applyFont="1" applyFill="1" applyAlignment="1" applyProtection="1">
      <alignment vertical="center"/>
    </xf>
    <xf numFmtId="0" fontId="4" fillId="2" borderId="0" xfId="0" applyFont="1" applyFill="1" applyAlignment="1" applyProtection="1">
      <alignment vertical="center"/>
    </xf>
    <xf numFmtId="0" fontId="0" fillId="0" borderId="0" xfId="0" applyProtection="1"/>
    <xf numFmtId="0" fontId="5" fillId="3" borderId="2" xfId="0" applyFont="1" applyFill="1" applyBorder="1" applyAlignment="1" applyProtection="1">
      <alignment horizontal="center" vertical="center" wrapText="1"/>
    </xf>
    <xf numFmtId="0" fontId="6" fillId="2" borderId="0" xfId="0" applyFont="1" applyFill="1" applyAlignment="1" applyProtection="1">
      <alignment horizontal="left" vertical="center" indent="1"/>
    </xf>
    <xf numFmtId="0" fontId="5" fillId="3" borderId="1" xfId="0" applyFont="1" applyFill="1" applyBorder="1" applyAlignment="1" applyProtection="1">
      <alignment horizontal="center" vertical="center" wrapText="1"/>
    </xf>
    <xf numFmtId="0" fontId="4" fillId="0" borderId="0" xfId="0" applyFont="1" applyProtection="1"/>
    <xf numFmtId="49" fontId="4" fillId="0" borderId="2" xfId="0" applyNumberFormat="1" applyFont="1" applyFill="1" applyBorder="1" applyAlignment="1" applyProtection="1">
      <alignment horizontal="center" vertical="center"/>
      <protection locked="0"/>
    </xf>
    <xf numFmtId="0" fontId="5" fillId="5" borderId="2" xfId="0" applyFont="1" applyFill="1" applyBorder="1" applyAlignment="1" applyProtection="1">
      <alignment horizontal="right" vertical="center" wrapText="1"/>
    </xf>
    <xf numFmtId="0" fontId="12" fillId="6" borderId="1" xfId="3" applyFont="1" applyFill="1" applyBorder="1" applyAlignment="1">
      <alignment horizontal="center" vertical="center" wrapText="1"/>
    </xf>
    <xf numFmtId="49" fontId="12" fillId="6" borderId="1" xfId="3" applyNumberFormat="1" applyFont="1" applyFill="1" applyBorder="1" applyAlignment="1">
      <alignment horizontal="center" vertical="center" wrapText="1"/>
    </xf>
    <xf numFmtId="0" fontId="13" fillId="0" borderId="0" xfId="3" applyFont="1" applyAlignment="1">
      <alignment horizontal="center" vertical="center" wrapText="1"/>
    </xf>
    <xf numFmtId="167" fontId="13" fillId="0" borderId="1" xfId="3" applyNumberFormat="1" applyFont="1" applyFill="1" applyBorder="1" applyAlignment="1">
      <alignment horizontal="center" vertical="center" wrapText="1"/>
    </xf>
    <xf numFmtId="0" fontId="12" fillId="0" borderId="1" xfId="3" applyFont="1" applyFill="1" applyBorder="1" applyAlignment="1">
      <alignment horizontal="center" vertical="center" wrapText="1"/>
    </xf>
    <xf numFmtId="49" fontId="13" fillId="0" borderId="1" xfId="3" applyNumberFormat="1" applyFont="1" applyFill="1" applyBorder="1" applyAlignment="1">
      <alignment horizontal="left" vertical="center" wrapText="1"/>
    </xf>
    <xf numFmtId="0" fontId="13" fillId="0" borderId="0" xfId="3" applyFont="1" applyAlignment="1">
      <alignment vertical="top" wrapText="1"/>
    </xf>
    <xf numFmtId="167" fontId="13" fillId="0" borderId="1" xfId="3" applyNumberFormat="1" applyFont="1" applyBorder="1" applyAlignment="1">
      <alignment horizontal="center" vertical="center"/>
    </xf>
    <xf numFmtId="0" fontId="12" fillId="0" borderId="1" xfId="3" applyFont="1" applyBorder="1" applyAlignment="1">
      <alignment horizontal="center" vertical="center"/>
    </xf>
    <xf numFmtId="0" fontId="13" fillId="0" borderId="1" xfId="3" applyFont="1" applyBorder="1" applyAlignment="1">
      <alignment horizontal="left" vertical="center"/>
    </xf>
    <xf numFmtId="0" fontId="13" fillId="0" borderId="0" xfId="3" applyFont="1"/>
    <xf numFmtId="0" fontId="13" fillId="0" borderId="1" xfId="3" applyFont="1" applyFill="1" applyBorder="1" applyAlignment="1">
      <alignment horizontal="left" vertical="center" wrapText="1"/>
    </xf>
    <xf numFmtId="0" fontId="12" fillId="0" borderId="1" xfId="3" applyFont="1" applyFill="1" applyBorder="1" applyAlignment="1">
      <alignment horizontal="center" vertical="center"/>
    </xf>
    <xf numFmtId="49" fontId="14" fillId="0" borderId="1" xfId="3" applyNumberFormat="1" applyFont="1" applyFill="1" applyBorder="1" applyAlignment="1">
      <alignment horizontal="left" vertical="center" wrapText="1"/>
    </xf>
    <xf numFmtId="0" fontId="15" fillId="0" borderId="1" xfId="3" applyFont="1" applyBorder="1" applyAlignment="1">
      <alignment horizontal="center" vertical="center"/>
    </xf>
    <xf numFmtId="0" fontId="13" fillId="0" borderId="1" xfId="3" quotePrefix="1" applyFont="1" applyBorder="1" applyAlignment="1">
      <alignment vertical="center"/>
    </xf>
    <xf numFmtId="0" fontId="14" fillId="0" borderId="1" xfId="3" applyFont="1" applyFill="1" applyBorder="1" applyAlignment="1">
      <alignment horizontal="left" vertical="center" wrapText="1"/>
    </xf>
    <xf numFmtId="49" fontId="11" fillId="0" borderId="0" xfId="3" applyNumberFormat="1"/>
    <xf numFmtId="0" fontId="13" fillId="0" borderId="0" xfId="3"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left" vertical="center"/>
    </xf>
    <xf numFmtId="0" fontId="9" fillId="2" borderId="0" xfId="0" applyFont="1" applyFill="1" applyAlignment="1" applyProtection="1">
      <alignment horizontal="left" vertical="center" wrapText="1"/>
    </xf>
    <xf numFmtId="0" fontId="4" fillId="2" borderId="0" xfId="0" applyFont="1" applyFill="1" applyAlignment="1" applyProtection="1">
      <alignment horizontal="left" vertical="top" wrapText="1" indent="1"/>
    </xf>
    <xf numFmtId="0" fontId="3" fillId="2" borderId="0" xfId="0" applyFont="1" applyFill="1" applyAlignment="1" applyProtection="1">
      <alignment horizontal="justify" vertical="center"/>
    </xf>
    <xf numFmtId="0" fontId="3" fillId="4" borderId="5" xfId="0" applyFont="1" applyFill="1" applyBorder="1" applyAlignment="1" applyProtection="1">
      <alignment horizontal="right" vertical="top"/>
    </xf>
    <xf numFmtId="165" fontId="4" fillId="4" borderId="5" xfId="0" applyNumberFormat="1" applyFont="1" applyFill="1" applyBorder="1" applyAlignment="1" applyProtection="1">
      <alignment vertical="top"/>
    </xf>
    <xf numFmtId="0" fontId="4" fillId="2" borderId="0" xfId="0" applyFont="1" applyFill="1" applyAlignment="1" applyProtection="1">
      <alignment horizontal="center" vertical="top" wrapText="1"/>
    </xf>
    <xf numFmtId="166" fontId="3" fillId="4" borderId="1" xfId="0"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wrapText="1"/>
      <protection locked="0"/>
    </xf>
    <xf numFmtId="0" fontId="6" fillId="2" borderId="0" xfId="0" applyFont="1" applyFill="1" applyAlignment="1" applyProtection="1">
      <alignment horizontal="right" wrapText="1"/>
    </xf>
    <xf numFmtId="49" fontId="4" fillId="0" borderId="3" xfId="0" applyNumberFormat="1" applyFont="1" applyFill="1" applyBorder="1" applyAlignment="1" applyProtection="1">
      <alignment horizontal="center" vertical="center" wrapText="1"/>
      <protection locked="0"/>
    </xf>
    <xf numFmtId="0" fontId="0" fillId="0" borderId="6" xfId="0" applyBorder="1" applyAlignment="1" applyProtection="1">
      <alignment horizontal="center" vertical="center" shrinkToFit="1"/>
      <protection locked="0"/>
    </xf>
    <xf numFmtId="0" fontId="21" fillId="2" borderId="4" xfId="0" applyNumberFormat="1" applyFont="1" applyFill="1" applyBorder="1" applyAlignment="1" applyProtection="1">
      <alignment horizontal="right" vertical="center" wrapText="1"/>
    </xf>
    <xf numFmtId="166" fontId="21" fillId="2" borderId="4" xfId="0" applyNumberFormat="1" applyFont="1" applyFill="1" applyBorder="1" applyAlignment="1" applyProtection="1">
      <alignment horizontal="right" vertical="center" wrapText="1"/>
    </xf>
    <xf numFmtId="0" fontId="4" fillId="2" borderId="1" xfId="0" applyFont="1" applyFill="1" applyBorder="1" applyProtection="1"/>
    <xf numFmtId="49" fontId="4" fillId="2" borderId="1" xfId="0" applyNumberFormat="1" applyFont="1" applyFill="1" applyBorder="1" applyProtection="1"/>
    <xf numFmtId="166" fontId="4" fillId="2" borderId="1" xfId="0" applyNumberFormat="1" applyFont="1" applyFill="1" applyBorder="1" applyProtection="1"/>
    <xf numFmtId="0" fontId="4" fillId="0" borderId="2" xfId="0" applyNumberFormat="1" applyFont="1" applyFill="1" applyBorder="1" applyAlignment="1" applyProtection="1">
      <alignment horizontal="center" vertical="center"/>
      <protection locked="0"/>
    </xf>
    <xf numFmtId="166" fontId="21" fillId="2" borderId="0" xfId="0" applyNumberFormat="1" applyFont="1" applyFill="1" applyBorder="1" applyAlignment="1" applyProtection="1">
      <alignment horizontal="right" vertical="center" wrapText="1"/>
    </xf>
    <xf numFmtId="0" fontId="5" fillId="7" borderId="2" xfId="0" applyFont="1" applyFill="1" applyBorder="1" applyAlignment="1" applyProtection="1">
      <alignment horizontal="right" vertical="center" wrapText="1"/>
    </xf>
    <xf numFmtId="0" fontId="4" fillId="2" borderId="1" xfId="0" applyNumberFormat="1" applyFont="1" applyFill="1" applyBorder="1" applyProtection="1"/>
    <xf numFmtId="0" fontId="8" fillId="2" borderId="0" xfId="0" applyFont="1" applyFill="1" applyAlignment="1" applyProtection="1">
      <alignment horizontal="left" vertical="top" wrapText="1"/>
    </xf>
    <xf numFmtId="0" fontId="7" fillId="0" borderId="5" xfId="0" applyFont="1" applyBorder="1" applyAlignment="1" applyProtection="1">
      <alignment vertical="center" wrapText="1"/>
    </xf>
    <xf numFmtId="0" fontId="19" fillId="2" borderId="0" xfId="0" applyFont="1" applyFill="1" applyAlignment="1" applyProtection="1">
      <alignment horizontal="left" wrapText="1"/>
    </xf>
    <xf numFmtId="0" fontId="3" fillId="2" borderId="0" xfId="0" applyFont="1" applyFill="1" applyAlignment="1" applyProtection="1">
      <alignment horizontal="left" wrapText="1"/>
    </xf>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center" wrapText="1"/>
    </xf>
    <xf numFmtId="0" fontId="10" fillId="2" borderId="6" xfId="0" applyFont="1" applyFill="1" applyBorder="1" applyAlignment="1" applyProtection="1">
      <alignment horizontal="center" wrapText="1"/>
    </xf>
    <xf numFmtId="166" fontId="22" fillId="2" borderId="0" xfId="0" applyNumberFormat="1" applyFont="1" applyFill="1" applyBorder="1" applyAlignment="1" applyProtection="1">
      <alignment horizontal="left" vertical="center" wrapText="1"/>
    </xf>
    <xf numFmtId="166" fontId="22" fillId="2" borderId="0" xfId="0" applyNumberFormat="1" applyFont="1" applyFill="1" applyBorder="1" applyAlignment="1" applyProtection="1">
      <alignment horizontal="left" vertical="top" wrapText="1"/>
    </xf>
  </cellXfs>
  <cellStyles count="4">
    <cellStyle name="Comma" xfId="1" builtinId="3"/>
    <cellStyle name="Normal" xfId="0" builtinId="0"/>
    <cellStyle name="Normal 2" xfId="3"/>
    <cellStyle name="Normalno 2" xfId="2"/>
  </cellStyles>
  <dxfs count="15">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13" displayName="Table13" ref="R230:AC1151" headerRowDxfId="14" dataDxfId="13" totalsRowDxfId="12">
  <autoFilter ref="R230:AC1151"/>
  <tableColumns count="12">
    <tableColumn id="2" name="Šifra" dataDxfId="11"/>
    <tableColumn id="4" name="Naziv ustanove" dataDxfId="10"/>
    <tableColumn id="1" name="Županija" dataDxfId="9"/>
    <tableColumn id="5" name="OIB" dataDxfId="8"/>
    <tableColumn id="6" name="Općina/grad" dataDxfId="7"/>
    <tableColumn id="7" name="Mjesto" dataDxfId="6"/>
    <tableColumn id="8" name="Adresa" dataDxfId="5"/>
    <tableColumn id="9" name="Ravnatelj" dataDxfId="4"/>
    <tableColumn id="10" name="email" dataDxfId="3"/>
    <tableColumn id="11" name="Karta" dataDxfId="2"/>
    <tableColumn id="12" name="Web" dataDxfId="1"/>
    <tableColumn id="13" name="Telef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151"/>
  <sheetViews>
    <sheetView showGridLines="0" tabSelected="1" zoomScaleNormal="100" workbookViewId="0">
      <selection activeCell="B7" sqref="B7"/>
    </sheetView>
  </sheetViews>
  <sheetFormatPr defaultColWidth="0" defaultRowHeight="12.75" zeroHeight="1" x14ac:dyDescent="0.2"/>
  <cols>
    <col min="1" max="1" width="19" style="16" customWidth="1"/>
    <col min="2" max="2" width="42.85546875" style="16" customWidth="1"/>
    <col min="3" max="3" width="16" style="16" bestFit="1" customWidth="1"/>
    <col min="4" max="4" width="17.42578125" style="16" customWidth="1"/>
    <col min="5" max="6" width="19.7109375" style="16" customWidth="1"/>
    <col min="7" max="7" width="16.7109375" style="16" customWidth="1"/>
    <col min="8" max="8" width="19" style="16" hidden="1" customWidth="1"/>
    <col min="9" max="9" width="23.7109375" style="16" hidden="1" customWidth="1"/>
    <col min="10" max="11" width="15.28515625" style="16" hidden="1" customWidth="1"/>
    <col min="12" max="12" width="10.42578125" style="16" hidden="1" customWidth="1"/>
    <col min="13" max="13" width="22.28515625" style="16" hidden="1" customWidth="1"/>
    <col min="14" max="14" width="12" style="16" hidden="1" customWidth="1"/>
    <col min="15" max="15" width="23.7109375" style="16" hidden="1" customWidth="1"/>
    <col min="16" max="17" width="9.140625" style="16" hidden="1" customWidth="1"/>
    <col min="18" max="18" width="13.42578125" style="16" hidden="1" customWidth="1"/>
    <col min="19" max="16384" width="9.140625" style="16" hidden="1"/>
  </cols>
  <sheetData>
    <row r="1" spans="1:12" s="4" customFormat="1" ht="27" customHeight="1" thickBot="1" x14ac:dyDescent="0.25">
      <c r="A1" s="61" t="s">
        <v>7370</v>
      </c>
      <c r="B1" s="61"/>
      <c r="C1" s="61"/>
      <c r="D1" s="61"/>
      <c r="E1" s="61"/>
      <c r="F1" s="43" t="s">
        <v>0</v>
      </c>
      <c r="G1" s="44">
        <f ca="1">J1</f>
        <v>443646030</v>
      </c>
      <c r="J1" s="5">
        <f ca="1">ROUND(L1*10000,0)</f>
        <v>443646030</v>
      </c>
      <c r="K1" s="6">
        <f ca="1">NOW()</f>
        <v>44364.60304224537</v>
      </c>
      <c r="L1" s="7">
        <f ca="1">K1</f>
        <v>44364.60304224537</v>
      </c>
    </row>
    <row r="2" spans="1:12" s="4" customFormat="1" x14ac:dyDescent="0.2">
      <c r="A2" s="8"/>
      <c r="B2" s="9"/>
      <c r="C2" s="9"/>
      <c r="D2" s="9"/>
      <c r="E2" s="9"/>
      <c r="F2" s="9"/>
      <c r="G2" s="9"/>
      <c r="H2" s="9"/>
    </row>
    <row r="3" spans="1:12" s="4" customFormat="1" x14ac:dyDescent="0.2">
      <c r="A3" s="62" t="s">
        <v>7364</v>
      </c>
      <c r="B3" s="63"/>
      <c r="C3" s="63"/>
      <c r="D3" s="63"/>
      <c r="E3" s="63"/>
      <c r="F3" s="10"/>
      <c r="G3" s="10"/>
      <c r="H3" s="10"/>
    </row>
    <row r="4" spans="1:12" s="4" customFormat="1" x14ac:dyDescent="0.2">
      <c r="A4" s="42"/>
      <c r="B4" s="42"/>
      <c r="C4" s="42"/>
      <c r="D4" s="42"/>
      <c r="E4" s="42"/>
      <c r="F4" s="42"/>
      <c r="G4" s="42"/>
      <c r="H4" s="42"/>
    </row>
    <row r="5" spans="1:12" s="4" customFormat="1" ht="45.75" customHeight="1" x14ac:dyDescent="0.2">
      <c r="A5" s="64" t="s">
        <v>7377</v>
      </c>
      <c r="B5" s="64"/>
      <c r="C5" s="64"/>
      <c r="D5" s="64"/>
      <c r="E5" s="64"/>
      <c r="F5" s="40"/>
      <c r="G5" s="40"/>
      <c r="H5" s="40"/>
    </row>
    <row r="6" spans="1:12" s="4" customFormat="1" ht="6.75" customHeight="1" thickBot="1" x14ac:dyDescent="0.25">
      <c r="A6" s="11"/>
    </row>
    <row r="7" spans="1:12" s="4" customFormat="1" ht="29.25" customHeight="1" thickBot="1" x14ac:dyDescent="0.25">
      <c r="A7" s="18" t="s">
        <v>7231</v>
      </c>
      <c r="B7" s="17" t="s">
        <v>7227</v>
      </c>
    </row>
    <row r="8" spans="1:12" s="11" customFormat="1" ht="31.5" customHeight="1" thickBot="1" x14ac:dyDescent="0.3">
      <c r="A8" s="18" t="s">
        <v>123</v>
      </c>
      <c r="B8" s="56"/>
      <c r="D8" s="65" t="s">
        <v>7375</v>
      </c>
      <c r="E8" s="65"/>
    </row>
    <row r="9" spans="1:12" s="11" customFormat="1" ht="29.25" customHeight="1" thickBot="1" x14ac:dyDescent="0.3">
      <c r="A9" s="18" t="s">
        <v>124</v>
      </c>
      <c r="B9" s="49"/>
      <c r="D9" s="66"/>
      <c r="E9" s="66"/>
    </row>
    <row r="10" spans="1:12" s="4" customFormat="1" ht="29.45" customHeight="1" thickBot="1" x14ac:dyDescent="0.25">
      <c r="A10" s="58" t="s">
        <v>7380</v>
      </c>
      <c r="B10" s="17"/>
      <c r="D10" s="13" t="s">
        <v>7373</v>
      </c>
      <c r="E10" s="51">
        <f>SUM(D20:D796)</f>
        <v>0</v>
      </c>
    </row>
    <row r="11" spans="1:12" s="4" customFormat="1" ht="29.45" customHeight="1" thickBot="1" x14ac:dyDescent="0.25">
      <c r="A11" s="58" t="s">
        <v>7381</v>
      </c>
      <c r="B11" s="49"/>
      <c r="C11" s="41"/>
      <c r="D11" s="13" t="s">
        <v>7374</v>
      </c>
      <c r="E11" s="52">
        <f>SUM(E20:E796)</f>
        <v>0</v>
      </c>
    </row>
    <row r="12" spans="1:12" s="4" customFormat="1" ht="39" customHeight="1" x14ac:dyDescent="0.2">
      <c r="A12" s="67" t="s">
        <v>7378</v>
      </c>
      <c r="B12" s="67"/>
      <c r="C12" s="67"/>
      <c r="D12" s="67"/>
      <c r="E12" s="57"/>
    </row>
    <row r="13" spans="1:12" s="4" customFormat="1" ht="36.75" customHeight="1" x14ac:dyDescent="0.2">
      <c r="A13" s="68" t="s">
        <v>7379</v>
      </c>
      <c r="B13" s="68"/>
      <c r="C13" s="68"/>
      <c r="D13" s="68"/>
      <c r="E13" s="57"/>
    </row>
    <row r="14" spans="1:12" s="4" customFormat="1" ht="36" customHeight="1" thickBot="1" x14ac:dyDescent="0.25">
      <c r="A14" s="48" t="s">
        <v>7369</v>
      </c>
      <c r="B14" s="50"/>
      <c r="C14" s="41"/>
    </row>
    <row r="15" spans="1:12" s="4" customFormat="1" x14ac:dyDescent="0.2">
      <c r="A15" s="41"/>
      <c r="B15" s="45" t="s">
        <v>7368</v>
      </c>
      <c r="C15" s="41"/>
      <c r="D15" s="41"/>
      <c r="E15" s="41"/>
    </row>
    <row r="16" spans="1:12" s="4" customFormat="1" x14ac:dyDescent="0.2">
      <c r="A16" s="14"/>
    </row>
    <row r="17" spans="1:15" s="4" customFormat="1" ht="69.75" customHeight="1" x14ac:dyDescent="0.2">
      <c r="A17" s="60" t="s">
        <v>7372</v>
      </c>
      <c r="B17" s="60"/>
      <c r="C17" s="60"/>
      <c r="D17" s="60"/>
      <c r="E17" s="60"/>
    </row>
    <row r="18" spans="1:15" s="4" customFormat="1" ht="10.5" hidden="1" customHeight="1" x14ac:dyDescent="0.2"/>
    <row r="19" spans="1:15" s="4" customFormat="1" ht="40.5" customHeight="1" x14ac:dyDescent="0.2">
      <c r="A19" s="15" t="s">
        <v>7363</v>
      </c>
      <c r="B19" s="15" t="s">
        <v>7230</v>
      </c>
      <c r="C19" s="15" t="s">
        <v>7371</v>
      </c>
      <c r="D19" s="15" t="s">
        <v>7365</v>
      </c>
      <c r="E19" s="15" t="s">
        <v>125</v>
      </c>
      <c r="H19" s="53" t="s">
        <v>7376</v>
      </c>
      <c r="I19" s="53" t="s">
        <v>123</v>
      </c>
      <c r="J19" s="53" t="s">
        <v>124</v>
      </c>
      <c r="K19" s="53" t="s">
        <v>7366</v>
      </c>
      <c r="L19" s="53" t="s">
        <v>7367</v>
      </c>
      <c r="M19" s="53" t="s">
        <v>7369</v>
      </c>
      <c r="N19" s="53" t="s">
        <v>7373</v>
      </c>
      <c r="O19" s="53" t="s">
        <v>7374</v>
      </c>
    </row>
    <row r="20" spans="1:15" s="4" customFormat="1" ht="24.95" customHeight="1" x14ac:dyDescent="0.2">
      <c r="A20" s="1"/>
      <c r="B20" s="3" t="str">
        <f>IFERROR(VLOOKUP(A20,Table13[[Šifra]:[Mjesto]],2,FALSE),"")</f>
        <v/>
      </c>
      <c r="C20" s="2"/>
      <c r="D20" s="47"/>
      <c r="E20" s="46"/>
      <c r="H20" s="54" t="str">
        <f>$B$7</f>
        <v>odaberite -</v>
      </c>
      <c r="I20" s="59">
        <f t="shared" ref="I20:I51" si="0">SifraSkole</f>
        <v>0</v>
      </c>
      <c r="J20" s="59">
        <f t="shared" ref="J20:J51" si="1">NazivSkole</f>
        <v>0</v>
      </c>
      <c r="K20" s="59">
        <f>$B$10</f>
        <v>0</v>
      </c>
      <c r="L20" s="59">
        <f>$B$11</f>
        <v>0</v>
      </c>
      <c r="M20" s="59">
        <f>$B$14</f>
        <v>0</v>
      </c>
      <c r="N20" s="59">
        <f>$E$10</f>
        <v>0</v>
      </c>
      <c r="O20" s="55">
        <f>$E$11</f>
        <v>0</v>
      </c>
    </row>
    <row r="21" spans="1:15" s="4" customFormat="1" ht="24.95" customHeight="1" x14ac:dyDescent="0.2">
      <c r="A21" s="1"/>
      <c r="B21" s="3" t="str">
        <f>IFERROR(VLOOKUP(A21,Table13[[Šifra]:[Mjesto]],2,FALSE),"")</f>
        <v/>
      </c>
      <c r="C21" s="2"/>
      <c r="D21" s="47"/>
      <c r="E21" s="46"/>
      <c r="H21" s="59" t="str">
        <f t="shared" ref="H21:H84" si="2">$B$7</f>
        <v>odaberite -</v>
      </c>
      <c r="I21" s="59">
        <f t="shared" si="0"/>
        <v>0</v>
      </c>
      <c r="J21" s="59">
        <f t="shared" si="1"/>
        <v>0</v>
      </c>
      <c r="K21" s="59">
        <f t="shared" ref="K21:K84" si="3">$B$10</f>
        <v>0</v>
      </c>
      <c r="L21" s="59">
        <f t="shared" ref="L21:L84" si="4">$B$11</f>
        <v>0</v>
      </c>
      <c r="M21" s="59">
        <f t="shared" ref="M21:M84" si="5">$B$14</f>
        <v>0</v>
      </c>
      <c r="N21" s="59">
        <f t="shared" ref="N21:N84" si="6">$E$10</f>
        <v>0</v>
      </c>
      <c r="O21" s="55">
        <f t="shared" ref="O21:O84" si="7">$E$11</f>
        <v>0</v>
      </c>
    </row>
    <row r="22" spans="1:15" s="4" customFormat="1" ht="24.95" customHeight="1" x14ac:dyDescent="0.2">
      <c r="A22" s="1"/>
      <c r="B22" s="3" t="str">
        <f>IFERROR(VLOOKUP(A22,Table13[[Šifra]:[Mjesto]],2,FALSE),"")</f>
        <v/>
      </c>
      <c r="C22" s="2"/>
      <c r="D22" s="47"/>
      <c r="E22" s="46"/>
      <c r="H22" s="59" t="str">
        <f t="shared" si="2"/>
        <v>odaberite -</v>
      </c>
      <c r="I22" s="59">
        <f t="shared" si="0"/>
        <v>0</v>
      </c>
      <c r="J22" s="59">
        <f t="shared" si="1"/>
        <v>0</v>
      </c>
      <c r="K22" s="59">
        <f t="shared" si="3"/>
        <v>0</v>
      </c>
      <c r="L22" s="59">
        <f t="shared" si="4"/>
        <v>0</v>
      </c>
      <c r="M22" s="59">
        <f t="shared" si="5"/>
        <v>0</v>
      </c>
      <c r="N22" s="59">
        <f t="shared" si="6"/>
        <v>0</v>
      </c>
      <c r="O22" s="55">
        <f t="shared" si="7"/>
        <v>0</v>
      </c>
    </row>
    <row r="23" spans="1:15" s="4" customFormat="1" ht="24.95" customHeight="1" x14ac:dyDescent="0.2">
      <c r="A23" s="1"/>
      <c r="B23" s="3" t="str">
        <f>IFERROR(VLOOKUP(A23,Table13[[Šifra]:[Mjesto]],2,FALSE),"")</f>
        <v/>
      </c>
      <c r="C23" s="2"/>
      <c r="D23" s="47"/>
      <c r="E23" s="46"/>
      <c r="H23" s="59" t="str">
        <f t="shared" si="2"/>
        <v>odaberite -</v>
      </c>
      <c r="I23" s="59">
        <f t="shared" si="0"/>
        <v>0</v>
      </c>
      <c r="J23" s="59">
        <f t="shared" si="1"/>
        <v>0</v>
      </c>
      <c r="K23" s="59">
        <f t="shared" si="3"/>
        <v>0</v>
      </c>
      <c r="L23" s="59">
        <f t="shared" si="4"/>
        <v>0</v>
      </c>
      <c r="M23" s="59">
        <f t="shared" si="5"/>
        <v>0</v>
      </c>
      <c r="N23" s="59">
        <f t="shared" si="6"/>
        <v>0</v>
      </c>
      <c r="O23" s="55">
        <f t="shared" si="7"/>
        <v>0</v>
      </c>
    </row>
    <row r="24" spans="1:15" s="4" customFormat="1" ht="24.95" customHeight="1" x14ac:dyDescent="0.2">
      <c r="A24" s="1"/>
      <c r="B24" s="3" t="str">
        <f>IFERROR(VLOOKUP(A24,Table13[[Šifra]:[Mjesto]],2,FALSE),"")</f>
        <v/>
      </c>
      <c r="C24" s="2"/>
      <c r="D24" s="47"/>
      <c r="E24" s="46"/>
      <c r="H24" s="59" t="str">
        <f t="shared" si="2"/>
        <v>odaberite -</v>
      </c>
      <c r="I24" s="59">
        <f t="shared" si="0"/>
        <v>0</v>
      </c>
      <c r="J24" s="59">
        <f t="shared" si="1"/>
        <v>0</v>
      </c>
      <c r="K24" s="59">
        <f t="shared" si="3"/>
        <v>0</v>
      </c>
      <c r="L24" s="59">
        <f t="shared" si="4"/>
        <v>0</v>
      </c>
      <c r="M24" s="59">
        <f t="shared" si="5"/>
        <v>0</v>
      </c>
      <c r="N24" s="59">
        <f t="shared" si="6"/>
        <v>0</v>
      </c>
      <c r="O24" s="55">
        <f t="shared" si="7"/>
        <v>0</v>
      </c>
    </row>
    <row r="25" spans="1:15" s="4" customFormat="1" ht="24.95" customHeight="1" x14ac:dyDescent="0.2">
      <c r="A25" s="1"/>
      <c r="B25" s="3" t="str">
        <f>IFERROR(VLOOKUP(A25,Table13[[Šifra]:[Mjesto]],2,FALSE),"")</f>
        <v/>
      </c>
      <c r="C25" s="2"/>
      <c r="D25" s="47"/>
      <c r="E25" s="46"/>
      <c r="H25" s="59" t="str">
        <f t="shared" si="2"/>
        <v>odaberite -</v>
      </c>
      <c r="I25" s="59">
        <f t="shared" si="0"/>
        <v>0</v>
      </c>
      <c r="J25" s="59">
        <f t="shared" si="1"/>
        <v>0</v>
      </c>
      <c r="K25" s="59">
        <f t="shared" si="3"/>
        <v>0</v>
      </c>
      <c r="L25" s="59">
        <f t="shared" si="4"/>
        <v>0</v>
      </c>
      <c r="M25" s="59">
        <f t="shared" si="5"/>
        <v>0</v>
      </c>
      <c r="N25" s="59">
        <f t="shared" si="6"/>
        <v>0</v>
      </c>
      <c r="O25" s="55">
        <f t="shared" si="7"/>
        <v>0</v>
      </c>
    </row>
    <row r="26" spans="1:15" s="4" customFormat="1" ht="24.95" customHeight="1" x14ac:dyDescent="0.2">
      <c r="A26" s="1"/>
      <c r="B26" s="3" t="str">
        <f>IFERROR(VLOOKUP(A26,Table13[[Šifra]:[Mjesto]],2,FALSE),"")</f>
        <v/>
      </c>
      <c r="C26" s="2"/>
      <c r="D26" s="47"/>
      <c r="E26" s="46"/>
      <c r="H26" s="59" t="str">
        <f t="shared" si="2"/>
        <v>odaberite -</v>
      </c>
      <c r="I26" s="59">
        <f t="shared" si="0"/>
        <v>0</v>
      </c>
      <c r="J26" s="59">
        <f t="shared" si="1"/>
        <v>0</v>
      </c>
      <c r="K26" s="59">
        <f t="shared" si="3"/>
        <v>0</v>
      </c>
      <c r="L26" s="59">
        <f t="shared" si="4"/>
        <v>0</v>
      </c>
      <c r="M26" s="59">
        <f t="shared" si="5"/>
        <v>0</v>
      </c>
      <c r="N26" s="59">
        <f t="shared" si="6"/>
        <v>0</v>
      </c>
      <c r="O26" s="55">
        <f t="shared" si="7"/>
        <v>0</v>
      </c>
    </row>
    <row r="27" spans="1:15" s="4" customFormat="1" ht="24.95" customHeight="1" x14ac:dyDescent="0.2">
      <c r="A27" s="1"/>
      <c r="B27" s="3" t="str">
        <f>IFERROR(VLOOKUP(A27,Table13[[Šifra]:[Mjesto]],2,FALSE),"")</f>
        <v/>
      </c>
      <c r="C27" s="2"/>
      <c r="D27" s="47"/>
      <c r="E27" s="46"/>
      <c r="H27" s="59" t="str">
        <f t="shared" si="2"/>
        <v>odaberite -</v>
      </c>
      <c r="I27" s="59">
        <f t="shared" si="0"/>
        <v>0</v>
      </c>
      <c r="J27" s="59">
        <f t="shared" si="1"/>
        <v>0</v>
      </c>
      <c r="K27" s="59">
        <f t="shared" si="3"/>
        <v>0</v>
      </c>
      <c r="L27" s="59">
        <f t="shared" si="4"/>
        <v>0</v>
      </c>
      <c r="M27" s="59">
        <f t="shared" si="5"/>
        <v>0</v>
      </c>
      <c r="N27" s="59">
        <f t="shared" si="6"/>
        <v>0</v>
      </c>
      <c r="O27" s="55">
        <f t="shared" si="7"/>
        <v>0</v>
      </c>
    </row>
    <row r="28" spans="1:15" s="4" customFormat="1" ht="24.95" customHeight="1" x14ac:dyDescent="0.2">
      <c r="A28" s="1"/>
      <c r="B28" s="3" t="str">
        <f>IFERROR(VLOOKUP(A28,Table13[[Šifra]:[Mjesto]],2,FALSE),"")</f>
        <v/>
      </c>
      <c r="C28" s="2"/>
      <c r="D28" s="47"/>
      <c r="E28" s="46"/>
      <c r="H28" s="59" t="str">
        <f t="shared" si="2"/>
        <v>odaberite -</v>
      </c>
      <c r="I28" s="59">
        <f t="shared" si="0"/>
        <v>0</v>
      </c>
      <c r="J28" s="59">
        <f t="shared" si="1"/>
        <v>0</v>
      </c>
      <c r="K28" s="59">
        <f t="shared" si="3"/>
        <v>0</v>
      </c>
      <c r="L28" s="59">
        <f t="shared" si="4"/>
        <v>0</v>
      </c>
      <c r="M28" s="59">
        <f t="shared" si="5"/>
        <v>0</v>
      </c>
      <c r="N28" s="59">
        <f t="shared" si="6"/>
        <v>0</v>
      </c>
      <c r="O28" s="55">
        <f t="shared" si="7"/>
        <v>0</v>
      </c>
    </row>
    <row r="29" spans="1:15" s="4" customFormat="1" ht="24.95" customHeight="1" x14ac:dyDescent="0.2">
      <c r="A29" s="1"/>
      <c r="B29" s="3" t="str">
        <f>IFERROR(VLOOKUP(A29,Table13[[Šifra]:[Mjesto]],2,FALSE),"")</f>
        <v/>
      </c>
      <c r="C29" s="2"/>
      <c r="D29" s="47"/>
      <c r="E29" s="46"/>
      <c r="H29" s="59" t="str">
        <f t="shared" si="2"/>
        <v>odaberite -</v>
      </c>
      <c r="I29" s="59">
        <f t="shared" si="0"/>
        <v>0</v>
      </c>
      <c r="J29" s="59">
        <f t="shared" si="1"/>
        <v>0</v>
      </c>
      <c r="K29" s="59">
        <f t="shared" si="3"/>
        <v>0</v>
      </c>
      <c r="L29" s="59">
        <f t="shared" si="4"/>
        <v>0</v>
      </c>
      <c r="M29" s="59">
        <f t="shared" si="5"/>
        <v>0</v>
      </c>
      <c r="N29" s="59">
        <f t="shared" si="6"/>
        <v>0</v>
      </c>
      <c r="O29" s="55">
        <f t="shared" si="7"/>
        <v>0</v>
      </c>
    </row>
    <row r="30" spans="1:15" s="4" customFormat="1" ht="24.95" customHeight="1" x14ac:dyDescent="0.2">
      <c r="A30" s="1"/>
      <c r="B30" s="3" t="str">
        <f>IFERROR(VLOOKUP(A30,Table13[[Šifra]:[Mjesto]],2,FALSE),"")</f>
        <v/>
      </c>
      <c r="C30" s="2"/>
      <c r="D30" s="47"/>
      <c r="E30" s="46"/>
      <c r="H30" s="59" t="str">
        <f t="shared" si="2"/>
        <v>odaberite -</v>
      </c>
      <c r="I30" s="59">
        <f t="shared" si="0"/>
        <v>0</v>
      </c>
      <c r="J30" s="59">
        <f t="shared" si="1"/>
        <v>0</v>
      </c>
      <c r="K30" s="59">
        <f t="shared" si="3"/>
        <v>0</v>
      </c>
      <c r="L30" s="59">
        <f t="shared" si="4"/>
        <v>0</v>
      </c>
      <c r="M30" s="59">
        <f t="shared" si="5"/>
        <v>0</v>
      </c>
      <c r="N30" s="59">
        <f t="shared" si="6"/>
        <v>0</v>
      </c>
      <c r="O30" s="55">
        <f t="shared" si="7"/>
        <v>0</v>
      </c>
    </row>
    <row r="31" spans="1:15" s="4" customFormat="1" ht="24.95" customHeight="1" x14ac:dyDescent="0.2">
      <c r="A31" s="1"/>
      <c r="B31" s="3" t="str">
        <f>IFERROR(VLOOKUP(A31,Table13[[Šifra]:[Mjesto]],2,FALSE),"")</f>
        <v/>
      </c>
      <c r="C31" s="2"/>
      <c r="D31" s="47"/>
      <c r="E31" s="46"/>
      <c r="H31" s="59" t="str">
        <f t="shared" si="2"/>
        <v>odaberite -</v>
      </c>
      <c r="I31" s="59">
        <f t="shared" si="0"/>
        <v>0</v>
      </c>
      <c r="J31" s="59">
        <f t="shared" si="1"/>
        <v>0</v>
      </c>
      <c r="K31" s="59">
        <f t="shared" si="3"/>
        <v>0</v>
      </c>
      <c r="L31" s="59">
        <f t="shared" si="4"/>
        <v>0</v>
      </c>
      <c r="M31" s="59">
        <f t="shared" si="5"/>
        <v>0</v>
      </c>
      <c r="N31" s="59">
        <f t="shared" si="6"/>
        <v>0</v>
      </c>
      <c r="O31" s="55">
        <f t="shared" si="7"/>
        <v>0</v>
      </c>
    </row>
    <row r="32" spans="1:15" s="4" customFormat="1" ht="24.95" customHeight="1" x14ac:dyDescent="0.2">
      <c r="A32" s="1"/>
      <c r="B32" s="3" t="str">
        <f>IFERROR(VLOOKUP(A32,Table13[[Šifra]:[Mjesto]],2,FALSE),"")</f>
        <v/>
      </c>
      <c r="C32" s="2"/>
      <c r="D32" s="47"/>
      <c r="E32" s="46"/>
      <c r="H32" s="59" t="str">
        <f t="shared" si="2"/>
        <v>odaberite -</v>
      </c>
      <c r="I32" s="59">
        <f t="shared" si="0"/>
        <v>0</v>
      </c>
      <c r="J32" s="59">
        <f t="shared" si="1"/>
        <v>0</v>
      </c>
      <c r="K32" s="59">
        <f t="shared" si="3"/>
        <v>0</v>
      </c>
      <c r="L32" s="59">
        <f t="shared" si="4"/>
        <v>0</v>
      </c>
      <c r="M32" s="59">
        <f t="shared" si="5"/>
        <v>0</v>
      </c>
      <c r="N32" s="59">
        <f t="shared" si="6"/>
        <v>0</v>
      </c>
      <c r="O32" s="55">
        <f t="shared" si="7"/>
        <v>0</v>
      </c>
    </row>
    <row r="33" spans="1:15" s="4" customFormat="1" ht="24.95" customHeight="1" x14ac:dyDescent="0.2">
      <c r="A33" s="1"/>
      <c r="B33" s="3" t="str">
        <f>IFERROR(VLOOKUP(A33,Table13[[Šifra]:[Mjesto]],2,FALSE),"")</f>
        <v/>
      </c>
      <c r="C33" s="2"/>
      <c r="D33" s="47"/>
      <c r="E33" s="46"/>
      <c r="H33" s="59" t="str">
        <f t="shared" si="2"/>
        <v>odaberite -</v>
      </c>
      <c r="I33" s="59">
        <f t="shared" si="0"/>
        <v>0</v>
      </c>
      <c r="J33" s="59">
        <f t="shared" si="1"/>
        <v>0</v>
      </c>
      <c r="K33" s="59">
        <f t="shared" si="3"/>
        <v>0</v>
      </c>
      <c r="L33" s="59">
        <f t="shared" si="4"/>
        <v>0</v>
      </c>
      <c r="M33" s="59">
        <f t="shared" si="5"/>
        <v>0</v>
      </c>
      <c r="N33" s="59">
        <f t="shared" si="6"/>
        <v>0</v>
      </c>
      <c r="O33" s="55">
        <f t="shared" si="7"/>
        <v>0</v>
      </c>
    </row>
    <row r="34" spans="1:15" s="4" customFormat="1" ht="24.95" customHeight="1" x14ac:dyDescent="0.2">
      <c r="A34" s="1"/>
      <c r="B34" s="3" t="str">
        <f>IFERROR(VLOOKUP(A34,Table13[[Šifra]:[Mjesto]],2,FALSE),"")</f>
        <v/>
      </c>
      <c r="C34" s="2"/>
      <c r="D34" s="47"/>
      <c r="E34" s="46"/>
      <c r="H34" s="59" t="str">
        <f t="shared" si="2"/>
        <v>odaberite -</v>
      </c>
      <c r="I34" s="59">
        <f t="shared" si="0"/>
        <v>0</v>
      </c>
      <c r="J34" s="59">
        <f t="shared" si="1"/>
        <v>0</v>
      </c>
      <c r="K34" s="59">
        <f t="shared" si="3"/>
        <v>0</v>
      </c>
      <c r="L34" s="59">
        <f t="shared" si="4"/>
        <v>0</v>
      </c>
      <c r="M34" s="59">
        <f t="shared" si="5"/>
        <v>0</v>
      </c>
      <c r="N34" s="59">
        <f t="shared" si="6"/>
        <v>0</v>
      </c>
      <c r="O34" s="55">
        <f t="shared" si="7"/>
        <v>0</v>
      </c>
    </row>
    <row r="35" spans="1:15" s="4" customFormat="1" ht="24.95" customHeight="1" x14ac:dyDescent="0.2">
      <c r="A35" s="1"/>
      <c r="B35" s="3" t="str">
        <f>IFERROR(VLOOKUP(A35,Table13[[Šifra]:[Mjesto]],2,FALSE),"")</f>
        <v/>
      </c>
      <c r="C35" s="2"/>
      <c r="D35" s="47"/>
      <c r="E35" s="46"/>
      <c r="H35" s="59" t="str">
        <f t="shared" si="2"/>
        <v>odaberite -</v>
      </c>
      <c r="I35" s="59">
        <f t="shared" si="0"/>
        <v>0</v>
      </c>
      <c r="J35" s="59">
        <f t="shared" si="1"/>
        <v>0</v>
      </c>
      <c r="K35" s="59">
        <f t="shared" si="3"/>
        <v>0</v>
      </c>
      <c r="L35" s="59">
        <f t="shared" si="4"/>
        <v>0</v>
      </c>
      <c r="M35" s="59">
        <f t="shared" si="5"/>
        <v>0</v>
      </c>
      <c r="N35" s="59">
        <f t="shared" si="6"/>
        <v>0</v>
      </c>
      <c r="O35" s="55">
        <f t="shared" si="7"/>
        <v>0</v>
      </c>
    </row>
    <row r="36" spans="1:15" s="4" customFormat="1" ht="24.95" customHeight="1" x14ac:dyDescent="0.2">
      <c r="A36" s="1"/>
      <c r="B36" s="3" t="str">
        <f>IFERROR(VLOOKUP(A36,Table13[[Šifra]:[Mjesto]],2,FALSE),"")</f>
        <v/>
      </c>
      <c r="C36" s="2"/>
      <c r="D36" s="47"/>
      <c r="E36" s="46"/>
      <c r="H36" s="59" t="str">
        <f t="shared" si="2"/>
        <v>odaberite -</v>
      </c>
      <c r="I36" s="59">
        <f t="shared" si="0"/>
        <v>0</v>
      </c>
      <c r="J36" s="59">
        <f t="shared" si="1"/>
        <v>0</v>
      </c>
      <c r="K36" s="59">
        <f t="shared" si="3"/>
        <v>0</v>
      </c>
      <c r="L36" s="59">
        <f t="shared" si="4"/>
        <v>0</v>
      </c>
      <c r="M36" s="59">
        <f t="shared" si="5"/>
        <v>0</v>
      </c>
      <c r="N36" s="59">
        <f t="shared" si="6"/>
        <v>0</v>
      </c>
      <c r="O36" s="55">
        <f t="shared" si="7"/>
        <v>0</v>
      </c>
    </row>
    <row r="37" spans="1:15" s="4" customFormat="1" ht="24.95" customHeight="1" x14ac:dyDescent="0.2">
      <c r="A37" s="1"/>
      <c r="B37" s="3" t="str">
        <f>IFERROR(VLOOKUP(A37,Table13[[Šifra]:[Mjesto]],2,FALSE),"")</f>
        <v/>
      </c>
      <c r="C37" s="2"/>
      <c r="D37" s="47"/>
      <c r="E37" s="46"/>
      <c r="H37" s="59" t="str">
        <f t="shared" si="2"/>
        <v>odaberite -</v>
      </c>
      <c r="I37" s="59">
        <f t="shared" si="0"/>
        <v>0</v>
      </c>
      <c r="J37" s="59">
        <f t="shared" si="1"/>
        <v>0</v>
      </c>
      <c r="K37" s="59">
        <f t="shared" si="3"/>
        <v>0</v>
      </c>
      <c r="L37" s="59">
        <f t="shared" si="4"/>
        <v>0</v>
      </c>
      <c r="M37" s="59">
        <f t="shared" si="5"/>
        <v>0</v>
      </c>
      <c r="N37" s="59">
        <f t="shared" si="6"/>
        <v>0</v>
      </c>
      <c r="O37" s="55">
        <f t="shared" si="7"/>
        <v>0</v>
      </c>
    </row>
    <row r="38" spans="1:15" s="4" customFormat="1" ht="24.95" customHeight="1" x14ac:dyDescent="0.2">
      <c r="A38" s="1"/>
      <c r="B38" s="3" t="str">
        <f>IFERROR(VLOOKUP(A38,Table13[[Šifra]:[Mjesto]],2,FALSE),"")</f>
        <v/>
      </c>
      <c r="C38" s="2"/>
      <c r="D38" s="47"/>
      <c r="E38" s="46"/>
      <c r="H38" s="59" t="str">
        <f t="shared" si="2"/>
        <v>odaberite -</v>
      </c>
      <c r="I38" s="59">
        <f t="shared" si="0"/>
        <v>0</v>
      </c>
      <c r="J38" s="59">
        <f t="shared" si="1"/>
        <v>0</v>
      </c>
      <c r="K38" s="59">
        <f t="shared" si="3"/>
        <v>0</v>
      </c>
      <c r="L38" s="59">
        <f t="shared" si="4"/>
        <v>0</v>
      </c>
      <c r="M38" s="59">
        <f t="shared" si="5"/>
        <v>0</v>
      </c>
      <c r="N38" s="59">
        <f t="shared" si="6"/>
        <v>0</v>
      </c>
      <c r="O38" s="55">
        <f t="shared" si="7"/>
        <v>0</v>
      </c>
    </row>
    <row r="39" spans="1:15" s="4" customFormat="1" ht="24.95" customHeight="1" x14ac:dyDescent="0.2">
      <c r="A39" s="1"/>
      <c r="B39" s="3" t="str">
        <f>IFERROR(VLOOKUP(A39,Table13[[Šifra]:[Mjesto]],2,FALSE),"")</f>
        <v/>
      </c>
      <c r="C39" s="2"/>
      <c r="D39" s="47"/>
      <c r="E39" s="46"/>
      <c r="H39" s="59" t="str">
        <f t="shared" si="2"/>
        <v>odaberite -</v>
      </c>
      <c r="I39" s="59">
        <f t="shared" si="0"/>
        <v>0</v>
      </c>
      <c r="J39" s="59">
        <f t="shared" si="1"/>
        <v>0</v>
      </c>
      <c r="K39" s="59">
        <f t="shared" si="3"/>
        <v>0</v>
      </c>
      <c r="L39" s="59">
        <f t="shared" si="4"/>
        <v>0</v>
      </c>
      <c r="M39" s="59">
        <f t="shared" si="5"/>
        <v>0</v>
      </c>
      <c r="N39" s="59">
        <f t="shared" si="6"/>
        <v>0</v>
      </c>
      <c r="O39" s="55">
        <f t="shared" si="7"/>
        <v>0</v>
      </c>
    </row>
    <row r="40" spans="1:15" s="4" customFormat="1" ht="24.95" customHeight="1" x14ac:dyDescent="0.2">
      <c r="A40" s="1"/>
      <c r="B40" s="3" t="str">
        <f>IFERROR(VLOOKUP(A40,Table13[[Šifra]:[Mjesto]],2,FALSE),"")</f>
        <v/>
      </c>
      <c r="C40" s="2"/>
      <c r="D40" s="47"/>
      <c r="E40" s="46"/>
      <c r="H40" s="59" t="str">
        <f t="shared" si="2"/>
        <v>odaberite -</v>
      </c>
      <c r="I40" s="59">
        <f t="shared" si="0"/>
        <v>0</v>
      </c>
      <c r="J40" s="59">
        <f t="shared" si="1"/>
        <v>0</v>
      </c>
      <c r="K40" s="59">
        <f t="shared" si="3"/>
        <v>0</v>
      </c>
      <c r="L40" s="59">
        <f t="shared" si="4"/>
        <v>0</v>
      </c>
      <c r="M40" s="59">
        <f t="shared" si="5"/>
        <v>0</v>
      </c>
      <c r="N40" s="59">
        <f t="shared" si="6"/>
        <v>0</v>
      </c>
      <c r="O40" s="55">
        <f t="shared" si="7"/>
        <v>0</v>
      </c>
    </row>
    <row r="41" spans="1:15" s="4" customFormat="1" ht="24.95" customHeight="1" x14ac:dyDescent="0.2">
      <c r="A41" s="1"/>
      <c r="B41" s="3" t="str">
        <f>IFERROR(VLOOKUP(A41,Table13[[Šifra]:[Mjesto]],2,FALSE),"")</f>
        <v/>
      </c>
      <c r="C41" s="2"/>
      <c r="D41" s="47"/>
      <c r="E41" s="46"/>
      <c r="H41" s="59" t="str">
        <f t="shared" si="2"/>
        <v>odaberite -</v>
      </c>
      <c r="I41" s="59">
        <f t="shared" si="0"/>
        <v>0</v>
      </c>
      <c r="J41" s="59">
        <f t="shared" si="1"/>
        <v>0</v>
      </c>
      <c r="K41" s="59">
        <f t="shared" si="3"/>
        <v>0</v>
      </c>
      <c r="L41" s="59">
        <f t="shared" si="4"/>
        <v>0</v>
      </c>
      <c r="M41" s="59">
        <f t="shared" si="5"/>
        <v>0</v>
      </c>
      <c r="N41" s="59">
        <f t="shared" si="6"/>
        <v>0</v>
      </c>
      <c r="O41" s="55">
        <f t="shared" si="7"/>
        <v>0</v>
      </c>
    </row>
    <row r="42" spans="1:15" s="4" customFormat="1" ht="24.95" customHeight="1" x14ac:dyDescent="0.2">
      <c r="A42" s="1"/>
      <c r="B42" s="3" t="str">
        <f>IFERROR(VLOOKUP(A42,Table13[[Šifra]:[Mjesto]],2,FALSE),"")</f>
        <v/>
      </c>
      <c r="C42" s="2"/>
      <c r="D42" s="47"/>
      <c r="E42" s="46"/>
      <c r="H42" s="59" t="str">
        <f t="shared" si="2"/>
        <v>odaberite -</v>
      </c>
      <c r="I42" s="59">
        <f t="shared" si="0"/>
        <v>0</v>
      </c>
      <c r="J42" s="59">
        <f t="shared" si="1"/>
        <v>0</v>
      </c>
      <c r="K42" s="59">
        <f t="shared" si="3"/>
        <v>0</v>
      </c>
      <c r="L42" s="59">
        <f t="shared" si="4"/>
        <v>0</v>
      </c>
      <c r="M42" s="59">
        <f t="shared" si="5"/>
        <v>0</v>
      </c>
      <c r="N42" s="59">
        <f t="shared" si="6"/>
        <v>0</v>
      </c>
      <c r="O42" s="55">
        <f t="shared" si="7"/>
        <v>0</v>
      </c>
    </row>
    <row r="43" spans="1:15" s="4" customFormat="1" ht="24.95" customHeight="1" x14ac:dyDescent="0.2">
      <c r="A43" s="1"/>
      <c r="B43" s="3" t="str">
        <f>IFERROR(VLOOKUP(A43,Table13[[Šifra]:[Mjesto]],2,FALSE),"")</f>
        <v/>
      </c>
      <c r="C43" s="2"/>
      <c r="D43" s="47"/>
      <c r="E43" s="46"/>
      <c r="H43" s="59" t="str">
        <f t="shared" si="2"/>
        <v>odaberite -</v>
      </c>
      <c r="I43" s="59">
        <f t="shared" si="0"/>
        <v>0</v>
      </c>
      <c r="J43" s="59">
        <f t="shared" si="1"/>
        <v>0</v>
      </c>
      <c r="K43" s="59">
        <f t="shared" si="3"/>
        <v>0</v>
      </c>
      <c r="L43" s="59">
        <f t="shared" si="4"/>
        <v>0</v>
      </c>
      <c r="M43" s="59">
        <f t="shared" si="5"/>
        <v>0</v>
      </c>
      <c r="N43" s="59">
        <f t="shared" si="6"/>
        <v>0</v>
      </c>
      <c r="O43" s="55">
        <f t="shared" si="7"/>
        <v>0</v>
      </c>
    </row>
    <row r="44" spans="1:15" s="4" customFormat="1" ht="24.95" customHeight="1" x14ac:dyDescent="0.2">
      <c r="A44" s="1"/>
      <c r="B44" s="3" t="str">
        <f>IFERROR(VLOOKUP(A44,Table13[[Šifra]:[Mjesto]],2,FALSE),"")</f>
        <v/>
      </c>
      <c r="C44" s="2"/>
      <c r="D44" s="47"/>
      <c r="E44" s="46"/>
      <c r="H44" s="59" t="str">
        <f t="shared" si="2"/>
        <v>odaberite -</v>
      </c>
      <c r="I44" s="59">
        <f t="shared" si="0"/>
        <v>0</v>
      </c>
      <c r="J44" s="59">
        <f t="shared" si="1"/>
        <v>0</v>
      </c>
      <c r="K44" s="59">
        <f t="shared" si="3"/>
        <v>0</v>
      </c>
      <c r="L44" s="59">
        <f t="shared" si="4"/>
        <v>0</v>
      </c>
      <c r="M44" s="59">
        <f t="shared" si="5"/>
        <v>0</v>
      </c>
      <c r="N44" s="59">
        <f t="shared" si="6"/>
        <v>0</v>
      </c>
      <c r="O44" s="55">
        <f t="shared" si="7"/>
        <v>0</v>
      </c>
    </row>
    <row r="45" spans="1:15" s="4" customFormat="1" ht="24.95" customHeight="1" x14ac:dyDescent="0.2">
      <c r="A45" s="1"/>
      <c r="B45" s="3" t="str">
        <f>IFERROR(VLOOKUP(A45,Table13[[Šifra]:[Mjesto]],2,FALSE),"")</f>
        <v/>
      </c>
      <c r="C45" s="2"/>
      <c r="D45" s="47"/>
      <c r="E45" s="46"/>
      <c r="H45" s="59" t="str">
        <f t="shared" si="2"/>
        <v>odaberite -</v>
      </c>
      <c r="I45" s="59">
        <f t="shared" si="0"/>
        <v>0</v>
      </c>
      <c r="J45" s="59">
        <f t="shared" si="1"/>
        <v>0</v>
      </c>
      <c r="K45" s="59">
        <f t="shared" si="3"/>
        <v>0</v>
      </c>
      <c r="L45" s="59">
        <f t="shared" si="4"/>
        <v>0</v>
      </c>
      <c r="M45" s="59">
        <f t="shared" si="5"/>
        <v>0</v>
      </c>
      <c r="N45" s="59">
        <f t="shared" si="6"/>
        <v>0</v>
      </c>
      <c r="O45" s="55">
        <f t="shared" si="7"/>
        <v>0</v>
      </c>
    </row>
    <row r="46" spans="1:15" s="4" customFormat="1" ht="24.95" customHeight="1" x14ac:dyDescent="0.2">
      <c r="A46" s="1"/>
      <c r="B46" s="3" t="str">
        <f>IFERROR(VLOOKUP(A46,Table13[[Šifra]:[Mjesto]],2,FALSE),"")</f>
        <v/>
      </c>
      <c r="C46" s="2"/>
      <c r="D46" s="47"/>
      <c r="E46" s="46"/>
      <c r="H46" s="59" t="str">
        <f t="shared" si="2"/>
        <v>odaberite -</v>
      </c>
      <c r="I46" s="59">
        <f t="shared" si="0"/>
        <v>0</v>
      </c>
      <c r="J46" s="59">
        <f t="shared" si="1"/>
        <v>0</v>
      </c>
      <c r="K46" s="59">
        <f t="shared" si="3"/>
        <v>0</v>
      </c>
      <c r="L46" s="59">
        <f t="shared" si="4"/>
        <v>0</v>
      </c>
      <c r="M46" s="59">
        <f t="shared" si="5"/>
        <v>0</v>
      </c>
      <c r="N46" s="59">
        <f t="shared" si="6"/>
        <v>0</v>
      </c>
      <c r="O46" s="55">
        <f t="shared" si="7"/>
        <v>0</v>
      </c>
    </row>
    <row r="47" spans="1:15" s="4" customFormat="1" ht="24.95" customHeight="1" x14ac:dyDescent="0.2">
      <c r="A47" s="1"/>
      <c r="B47" s="3" t="str">
        <f>IFERROR(VLOOKUP(A47,Table13[[Šifra]:[Mjesto]],2,FALSE),"")</f>
        <v/>
      </c>
      <c r="C47" s="2"/>
      <c r="D47" s="47"/>
      <c r="E47" s="46"/>
      <c r="H47" s="59" t="str">
        <f t="shared" si="2"/>
        <v>odaberite -</v>
      </c>
      <c r="I47" s="59">
        <f t="shared" si="0"/>
        <v>0</v>
      </c>
      <c r="J47" s="59">
        <f t="shared" si="1"/>
        <v>0</v>
      </c>
      <c r="K47" s="59">
        <f t="shared" si="3"/>
        <v>0</v>
      </c>
      <c r="L47" s="59">
        <f t="shared" si="4"/>
        <v>0</v>
      </c>
      <c r="M47" s="59">
        <f t="shared" si="5"/>
        <v>0</v>
      </c>
      <c r="N47" s="59">
        <f t="shared" si="6"/>
        <v>0</v>
      </c>
      <c r="O47" s="55">
        <f t="shared" si="7"/>
        <v>0</v>
      </c>
    </row>
    <row r="48" spans="1:15" s="4" customFormat="1" ht="24.95" customHeight="1" x14ac:dyDescent="0.2">
      <c r="A48" s="1"/>
      <c r="B48" s="3" t="str">
        <f>IFERROR(VLOOKUP(A48,Table13[[Šifra]:[Mjesto]],2,FALSE),"")</f>
        <v/>
      </c>
      <c r="C48" s="2"/>
      <c r="D48" s="47"/>
      <c r="E48" s="46"/>
      <c r="H48" s="59" t="str">
        <f t="shared" si="2"/>
        <v>odaberite -</v>
      </c>
      <c r="I48" s="59">
        <f t="shared" si="0"/>
        <v>0</v>
      </c>
      <c r="J48" s="59">
        <f t="shared" si="1"/>
        <v>0</v>
      </c>
      <c r="K48" s="59">
        <f t="shared" si="3"/>
        <v>0</v>
      </c>
      <c r="L48" s="59">
        <f t="shared" si="4"/>
        <v>0</v>
      </c>
      <c r="M48" s="59">
        <f t="shared" si="5"/>
        <v>0</v>
      </c>
      <c r="N48" s="59">
        <f t="shared" si="6"/>
        <v>0</v>
      </c>
      <c r="O48" s="55">
        <f t="shared" si="7"/>
        <v>0</v>
      </c>
    </row>
    <row r="49" spans="1:15" s="4" customFormat="1" ht="24.95" customHeight="1" x14ac:dyDescent="0.2">
      <c r="A49" s="1"/>
      <c r="B49" s="3" t="str">
        <f>IFERROR(VLOOKUP(A49,Table13[[Šifra]:[Mjesto]],2,FALSE),"")</f>
        <v/>
      </c>
      <c r="C49" s="2"/>
      <c r="D49" s="47"/>
      <c r="E49" s="46"/>
      <c r="H49" s="59" t="str">
        <f t="shared" si="2"/>
        <v>odaberite -</v>
      </c>
      <c r="I49" s="59">
        <f t="shared" si="0"/>
        <v>0</v>
      </c>
      <c r="J49" s="59">
        <f t="shared" si="1"/>
        <v>0</v>
      </c>
      <c r="K49" s="59">
        <f t="shared" si="3"/>
        <v>0</v>
      </c>
      <c r="L49" s="59">
        <f t="shared" si="4"/>
        <v>0</v>
      </c>
      <c r="M49" s="59">
        <f t="shared" si="5"/>
        <v>0</v>
      </c>
      <c r="N49" s="59">
        <f t="shared" si="6"/>
        <v>0</v>
      </c>
      <c r="O49" s="55">
        <f t="shared" si="7"/>
        <v>0</v>
      </c>
    </row>
    <row r="50" spans="1:15" s="4" customFormat="1" ht="24.95" customHeight="1" x14ac:dyDescent="0.2">
      <c r="A50" s="1"/>
      <c r="B50" s="3" t="str">
        <f>IFERROR(VLOOKUP(A50,Table13[[Šifra]:[Mjesto]],2,FALSE),"")</f>
        <v/>
      </c>
      <c r="C50" s="2"/>
      <c r="D50" s="47"/>
      <c r="E50" s="46"/>
      <c r="H50" s="59" t="str">
        <f t="shared" si="2"/>
        <v>odaberite -</v>
      </c>
      <c r="I50" s="59">
        <f t="shared" si="0"/>
        <v>0</v>
      </c>
      <c r="J50" s="59">
        <f t="shared" si="1"/>
        <v>0</v>
      </c>
      <c r="K50" s="59">
        <f t="shared" si="3"/>
        <v>0</v>
      </c>
      <c r="L50" s="59">
        <f t="shared" si="4"/>
        <v>0</v>
      </c>
      <c r="M50" s="59">
        <f t="shared" si="5"/>
        <v>0</v>
      </c>
      <c r="N50" s="59">
        <f t="shared" si="6"/>
        <v>0</v>
      </c>
      <c r="O50" s="55">
        <f t="shared" si="7"/>
        <v>0</v>
      </c>
    </row>
    <row r="51" spans="1:15" s="4" customFormat="1" ht="24.95" customHeight="1" x14ac:dyDescent="0.2">
      <c r="A51" s="1"/>
      <c r="B51" s="3" t="str">
        <f>IFERROR(VLOOKUP(A51,Table13[[Šifra]:[Mjesto]],2,FALSE),"")</f>
        <v/>
      </c>
      <c r="C51" s="2"/>
      <c r="D51" s="47"/>
      <c r="E51" s="46"/>
      <c r="H51" s="59" t="str">
        <f t="shared" si="2"/>
        <v>odaberite -</v>
      </c>
      <c r="I51" s="59">
        <f t="shared" si="0"/>
        <v>0</v>
      </c>
      <c r="J51" s="59">
        <f t="shared" si="1"/>
        <v>0</v>
      </c>
      <c r="K51" s="59">
        <f t="shared" si="3"/>
        <v>0</v>
      </c>
      <c r="L51" s="59">
        <f t="shared" si="4"/>
        <v>0</v>
      </c>
      <c r="M51" s="59">
        <f t="shared" si="5"/>
        <v>0</v>
      </c>
      <c r="N51" s="59">
        <f t="shared" si="6"/>
        <v>0</v>
      </c>
      <c r="O51" s="55">
        <f t="shared" si="7"/>
        <v>0</v>
      </c>
    </row>
    <row r="52" spans="1:15" s="4" customFormat="1" ht="24.95" customHeight="1" x14ac:dyDescent="0.2">
      <c r="A52" s="1"/>
      <c r="B52" s="3" t="str">
        <f>IFERROR(VLOOKUP(A52,Table13[[Šifra]:[Mjesto]],2,FALSE),"")</f>
        <v/>
      </c>
      <c r="C52" s="2"/>
      <c r="D52" s="47"/>
      <c r="E52" s="46"/>
      <c r="H52" s="59" t="str">
        <f t="shared" si="2"/>
        <v>odaberite -</v>
      </c>
      <c r="I52" s="59">
        <f t="shared" ref="I52:I83" si="8">SifraSkole</f>
        <v>0</v>
      </c>
      <c r="J52" s="59">
        <f t="shared" ref="J52:J83" si="9">NazivSkole</f>
        <v>0</v>
      </c>
      <c r="K52" s="59">
        <f t="shared" si="3"/>
        <v>0</v>
      </c>
      <c r="L52" s="59">
        <f t="shared" si="4"/>
        <v>0</v>
      </c>
      <c r="M52" s="59">
        <f t="shared" si="5"/>
        <v>0</v>
      </c>
      <c r="N52" s="59">
        <f t="shared" si="6"/>
        <v>0</v>
      </c>
      <c r="O52" s="55">
        <f t="shared" si="7"/>
        <v>0</v>
      </c>
    </row>
    <row r="53" spans="1:15" s="4" customFormat="1" ht="24.95" customHeight="1" x14ac:dyDescent="0.2">
      <c r="A53" s="1"/>
      <c r="B53" s="3" t="str">
        <f>IFERROR(VLOOKUP(A53,Table13[[Šifra]:[Mjesto]],2,FALSE),"")</f>
        <v/>
      </c>
      <c r="C53" s="2"/>
      <c r="D53" s="47"/>
      <c r="E53" s="46"/>
      <c r="H53" s="59" t="str">
        <f t="shared" si="2"/>
        <v>odaberite -</v>
      </c>
      <c r="I53" s="59">
        <f t="shared" si="8"/>
        <v>0</v>
      </c>
      <c r="J53" s="59">
        <f t="shared" si="9"/>
        <v>0</v>
      </c>
      <c r="K53" s="59">
        <f t="shared" si="3"/>
        <v>0</v>
      </c>
      <c r="L53" s="59">
        <f t="shared" si="4"/>
        <v>0</v>
      </c>
      <c r="M53" s="59">
        <f t="shared" si="5"/>
        <v>0</v>
      </c>
      <c r="N53" s="59">
        <f t="shared" si="6"/>
        <v>0</v>
      </c>
      <c r="O53" s="55">
        <f t="shared" si="7"/>
        <v>0</v>
      </c>
    </row>
    <row r="54" spans="1:15" s="4" customFormat="1" ht="24.95" customHeight="1" x14ac:dyDescent="0.2">
      <c r="A54" s="1"/>
      <c r="B54" s="3" t="str">
        <f>IFERROR(VLOOKUP(A54,Table13[[Šifra]:[Mjesto]],2,FALSE),"")</f>
        <v/>
      </c>
      <c r="C54" s="2"/>
      <c r="D54" s="47"/>
      <c r="E54" s="46"/>
      <c r="H54" s="59" t="str">
        <f t="shared" si="2"/>
        <v>odaberite -</v>
      </c>
      <c r="I54" s="59">
        <f t="shared" si="8"/>
        <v>0</v>
      </c>
      <c r="J54" s="59">
        <f t="shared" si="9"/>
        <v>0</v>
      </c>
      <c r="K54" s="59">
        <f t="shared" si="3"/>
        <v>0</v>
      </c>
      <c r="L54" s="59">
        <f t="shared" si="4"/>
        <v>0</v>
      </c>
      <c r="M54" s="59">
        <f t="shared" si="5"/>
        <v>0</v>
      </c>
      <c r="N54" s="59">
        <f t="shared" si="6"/>
        <v>0</v>
      </c>
      <c r="O54" s="55">
        <f t="shared" si="7"/>
        <v>0</v>
      </c>
    </row>
    <row r="55" spans="1:15" s="4" customFormat="1" ht="24.95" customHeight="1" x14ac:dyDescent="0.2">
      <c r="A55" s="1"/>
      <c r="B55" s="3" t="str">
        <f>IFERROR(VLOOKUP(A55,Table13[[Šifra]:[Mjesto]],2,FALSE),"")</f>
        <v/>
      </c>
      <c r="C55" s="2"/>
      <c r="D55" s="47"/>
      <c r="E55" s="46"/>
      <c r="H55" s="59" t="str">
        <f t="shared" si="2"/>
        <v>odaberite -</v>
      </c>
      <c r="I55" s="59">
        <f t="shared" si="8"/>
        <v>0</v>
      </c>
      <c r="J55" s="59">
        <f t="shared" si="9"/>
        <v>0</v>
      </c>
      <c r="K55" s="59">
        <f t="shared" si="3"/>
        <v>0</v>
      </c>
      <c r="L55" s="59">
        <f t="shared" si="4"/>
        <v>0</v>
      </c>
      <c r="M55" s="59">
        <f t="shared" si="5"/>
        <v>0</v>
      </c>
      <c r="N55" s="59">
        <f t="shared" si="6"/>
        <v>0</v>
      </c>
      <c r="O55" s="55">
        <f t="shared" si="7"/>
        <v>0</v>
      </c>
    </row>
    <row r="56" spans="1:15" s="4" customFormat="1" ht="24.95" customHeight="1" x14ac:dyDescent="0.2">
      <c r="A56" s="1"/>
      <c r="B56" s="3" t="str">
        <f>IFERROR(VLOOKUP(A56,Table13[[Šifra]:[Mjesto]],2,FALSE),"")</f>
        <v/>
      </c>
      <c r="C56" s="2"/>
      <c r="D56" s="47"/>
      <c r="E56" s="46"/>
      <c r="H56" s="59" t="str">
        <f t="shared" si="2"/>
        <v>odaberite -</v>
      </c>
      <c r="I56" s="59">
        <f t="shared" si="8"/>
        <v>0</v>
      </c>
      <c r="J56" s="59">
        <f t="shared" si="9"/>
        <v>0</v>
      </c>
      <c r="K56" s="59">
        <f t="shared" si="3"/>
        <v>0</v>
      </c>
      <c r="L56" s="59">
        <f t="shared" si="4"/>
        <v>0</v>
      </c>
      <c r="M56" s="59">
        <f t="shared" si="5"/>
        <v>0</v>
      </c>
      <c r="N56" s="59">
        <f t="shared" si="6"/>
        <v>0</v>
      </c>
      <c r="O56" s="55">
        <f t="shared" si="7"/>
        <v>0</v>
      </c>
    </row>
    <row r="57" spans="1:15" ht="24.95" customHeight="1" x14ac:dyDescent="0.2">
      <c r="A57" s="1"/>
      <c r="B57" s="3" t="str">
        <f>IFERROR(VLOOKUP(A57,Table13[[Šifra]:[Mjesto]],2,FALSE),"")</f>
        <v/>
      </c>
      <c r="C57" s="2"/>
      <c r="D57" s="47"/>
      <c r="E57" s="46"/>
      <c r="F57" s="4"/>
      <c r="G57" s="4"/>
      <c r="H57" s="59" t="str">
        <f t="shared" si="2"/>
        <v>odaberite -</v>
      </c>
      <c r="I57" s="59">
        <f t="shared" si="8"/>
        <v>0</v>
      </c>
      <c r="J57" s="59">
        <f t="shared" si="9"/>
        <v>0</v>
      </c>
      <c r="K57" s="59">
        <f t="shared" si="3"/>
        <v>0</v>
      </c>
      <c r="L57" s="59">
        <f t="shared" si="4"/>
        <v>0</v>
      </c>
      <c r="M57" s="59">
        <f t="shared" si="5"/>
        <v>0</v>
      </c>
      <c r="N57" s="59">
        <f t="shared" si="6"/>
        <v>0</v>
      </c>
      <c r="O57" s="55">
        <f t="shared" si="7"/>
        <v>0</v>
      </c>
    </row>
    <row r="58" spans="1:15" ht="24.95" customHeight="1" x14ac:dyDescent="0.2">
      <c r="A58" s="1"/>
      <c r="B58" s="3" t="str">
        <f>IFERROR(VLOOKUP(A58,Table13[[Šifra]:[Mjesto]],2,FALSE),"")</f>
        <v/>
      </c>
      <c r="C58" s="2"/>
      <c r="D58" s="47"/>
      <c r="E58" s="46"/>
      <c r="F58" s="4"/>
      <c r="G58" s="4"/>
      <c r="H58" s="59" t="str">
        <f t="shared" si="2"/>
        <v>odaberite -</v>
      </c>
      <c r="I58" s="59">
        <f t="shared" si="8"/>
        <v>0</v>
      </c>
      <c r="J58" s="59">
        <f t="shared" si="9"/>
        <v>0</v>
      </c>
      <c r="K58" s="59">
        <f t="shared" si="3"/>
        <v>0</v>
      </c>
      <c r="L58" s="59">
        <f t="shared" si="4"/>
        <v>0</v>
      </c>
      <c r="M58" s="59">
        <f t="shared" si="5"/>
        <v>0</v>
      </c>
      <c r="N58" s="59">
        <f t="shared" si="6"/>
        <v>0</v>
      </c>
      <c r="O58" s="55">
        <f t="shared" si="7"/>
        <v>0</v>
      </c>
    </row>
    <row r="59" spans="1:15" ht="24.95" customHeight="1" x14ac:dyDescent="0.2">
      <c r="A59" s="1"/>
      <c r="B59" s="3" t="str">
        <f>IFERROR(VLOOKUP(A59,Table13[[Šifra]:[Mjesto]],2,FALSE),"")</f>
        <v/>
      </c>
      <c r="C59" s="2"/>
      <c r="D59" s="47"/>
      <c r="E59" s="46"/>
      <c r="F59" s="4"/>
      <c r="G59" s="4"/>
      <c r="H59" s="59" t="str">
        <f t="shared" si="2"/>
        <v>odaberite -</v>
      </c>
      <c r="I59" s="59">
        <f t="shared" si="8"/>
        <v>0</v>
      </c>
      <c r="J59" s="59">
        <f t="shared" si="9"/>
        <v>0</v>
      </c>
      <c r="K59" s="59">
        <f t="shared" si="3"/>
        <v>0</v>
      </c>
      <c r="L59" s="59">
        <f t="shared" si="4"/>
        <v>0</v>
      </c>
      <c r="M59" s="59">
        <f t="shared" si="5"/>
        <v>0</v>
      </c>
      <c r="N59" s="59">
        <f t="shared" si="6"/>
        <v>0</v>
      </c>
      <c r="O59" s="55">
        <f t="shared" si="7"/>
        <v>0</v>
      </c>
    </row>
    <row r="60" spans="1:15" ht="24.95" customHeight="1" x14ac:dyDescent="0.2">
      <c r="A60" s="1"/>
      <c r="B60" s="3" t="str">
        <f>IFERROR(VLOOKUP(A60,Table13[[Šifra]:[Mjesto]],2,FALSE),"")</f>
        <v/>
      </c>
      <c r="C60" s="2"/>
      <c r="D60" s="47"/>
      <c r="E60" s="46"/>
      <c r="F60" s="4"/>
      <c r="G60" s="4"/>
      <c r="H60" s="59" t="str">
        <f t="shared" si="2"/>
        <v>odaberite -</v>
      </c>
      <c r="I60" s="59">
        <f t="shared" si="8"/>
        <v>0</v>
      </c>
      <c r="J60" s="59">
        <f t="shared" si="9"/>
        <v>0</v>
      </c>
      <c r="K60" s="59">
        <f t="shared" si="3"/>
        <v>0</v>
      </c>
      <c r="L60" s="59">
        <f t="shared" si="4"/>
        <v>0</v>
      </c>
      <c r="M60" s="59">
        <f t="shared" si="5"/>
        <v>0</v>
      </c>
      <c r="N60" s="59">
        <f t="shared" si="6"/>
        <v>0</v>
      </c>
      <c r="O60" s="55">
        <f t="shared" si="7"/>
        <v>0</v>
      </c>
    </row>
    <row r="61" spans="1:15" ht="24.95" customHeight="1" x14ac:dyDescent="0.2">
      <c r="A61" s="1"/>
      <c r="B61" s="3" t="str">
        <f>IFERROR(VLOOKUP(A61,Table13[[Šifra]:[Mjesto]],2,FALSE),"")</f>
        <v/>
      </c>
      <c r="C61" s="2"/>
      <c r="D61" s="47"/>
      <c r="E61" s="46"/>
      <c r="F61" s="4"/>
      <c r="G61" s="4"/>
      <c r="H61" s="59" t="str">
        <f t="shared" si="2"/>
        <v>odaberite -</v>
      </c>
      <c r="I61" s="59">
        <f t="shared" si="8"/>
        <v>0</v>
      </c>
      <c r="J61" s="59">
        <f t="shared" si="9"/>
        <v>0</v>
      </c>
      <c r="K61" s="59">
        <f t="shared" si="3"/>
        <v>0</v>
      </c>
      <c r="L61" s="59">
        <f t="shared" si="4"/>
        <v>0</v>
      </c>
      <c r="M61" s="59">
        <f t="shared" si="5"/>
        <v>0</v>
      </c>
      <c r="N61" s="59">
        <f t="shared" si="6"/>
        <v>0</v>
      </c>
      <c r="O61" s="55">
        <f t="shared" si="7"/>
        <v>0</v>
      </c>
    </row>
    <row r="62" spans="1:15" ht="24.95" customHeight="1" x14ac:dyDescent="0.2">
      <c r="A62" s="1"/>
      <c r="B62" s="3" t="str">
        <f>IFERROR(VLOOKUP(A62,Table13[[Šifra]:[Mjesto]],2,FALSE),"")</f>
        <v/>
      </c>
      <c r="C62" s="2"/>
      <c r="D62" s="47"/>
      <c r="E62" s="46"/>
      <c r="F62" s="4"/>
      <c r="G62" s="4"/>
      <c r="H62" s="59" t="str">
        <f t="shared" si="2"/>
        <v>odaberite -</v>
      </c>
      <c r="I62" s="59">
        <f t="shared" si="8"/>
        <v>0</v>
      </c>
      <c r="J62" s="59">
        <f t="shared" si="9"/>
        <v>0</v>
      </c>
      <c r="K62" s="59">
        <f t="shared" si="3"/>
        <v>0</v>
      </c>
      <c r="L62" s="59">
        <f t="shared" si="4"/>
        <v>0</v>
      </c>
      <c r="M62" s="59">
        <f t="shared" si="5"/>
        <v>0</v>
      </c>
      <c r="N62" s="59">
        <f t="shared" si="6"/>
        <v>0</v>
      </c>
      <c r="O62" s="55">
        <f t="shared" si="7"/>
        <v>0</v>
      </c>
    </row>
    <row r="63" spans="1:15" ht="24.95" customHeight="1" x14ac:dyDescent="0.2">
      <c r="A63" s="1"/>
      <c r="B63" s="3" t="str">
        <f>IFERROR(VLOOKUP(A63,Table13[[Šifra]:[Mjesto]],2,FALSE),"")</f>
        <v/>
      </c>
      <c r="C63" s="2"/>
      <c r="D63" s="47"/>
      <c r="E63" s="46"/>
      <c r="F63" s="4"/>
      <c r="G63" s="4"/>
      <c r="H63" s="59" t="str">
        <f t="shared" si="2"/>
        <v>odaberite -</v>
      </c>
      <c r="I63" s="59">
        <f t="shared" si="8"/>
        <v>0</v>
      </c>
      <c r="J63" s="59">
        <f t="shared" si="9"/>
        <v>0</v>
      </c>
      <c r="K63" s="59">
        <f t="shared" si="3"/>
        <v>0</v>
      </c>
      <c r="L63" s="59">
        <f t="shared" si="4"/>
        <v>0</v>
      </c>
      <c r="M63" s="59">
        <f t="shared" si="5"/>
        <v>0</v>
      </c>
      <c r="N63" s="59">
        <f t="shared" si="6"/>
        <v>0</v>
      </c>
      <c r="O63" s="55">
        <f t="shared" si="7"/>
        <v>0</v>
      </c>
    </row>
    <row r="64" spans="1:15" ht="24.95" customHeight="1" x14ac:dyDescent="0.2">
      <c r="A64" s="1"/>
      <c r="B64" s="3" t="str">
        <f>IFERROR(VLOOKUP(A64,Table13[[Šifra]:[Mjesto]],2,FALSE),"")</f>
        <v/>
      </c>
      <c r="C64" s="2"/>
      <c r="D64" s="47"/>
      <c r="E64" s="46"/>
      <c r="F64" s="4"/>
      <c r="G64" s="4"/>
      <c r="H64" s="59" t="str">
        <f t="shared" si="2"/>
        <v>odaberite -</v>
      </c>
      <c r="I64" s="59">
        <f t="shared" si="8"/>
        <v>0</v>
      </c>
      <c r="J64" s="59">
        <f t="shared" si="9"/>
        <v>0</v>
      </c>
      <c r="K64" s="59">
        <f t="shared" si="3"/>
        <v>0</v>
      </c>
      <c r="L64" s="59">
        <f t="shared" si="4"/>
        <v>0</v>
      </c>
      <c r="M64" s="59">
        <f t="shared" si="5"/>
        <v>0</v>
      </c>
      <c r="N64" s="59">
        <f t="shared" si="6"/>
        <v>0</v>
      </c>
      <c r="O64" s="55">
        <f t="shared" si="7"/>
        <v>0</v>
      </c>
    </row>
    <row r="65" spans="1:15" ht="24.95" customHeight="1" x14ac:dyDescent="0.2">
      <c r="A65" s="1"/>
      <c r="B65" s="3" t="str">
        <f>IFERROR(VLOOKUP(A65,Table13[[Šifra]:[Mjesto]],2,FALSE),"")</f>
        <v/>
      </c>
      <c r="C65" s="2"/>
      <c r="D65" s="47"/>
      <c r="E65" s="46"/>
      <c r="F65" s="4"/>
      <c r="G65" s="4"/>
      <c r="H65" s="59" t="str">
        <f t="shared" si="2"/>
        <v>odaberite -</v>
      </c>
      <c r="I65" s="59">
        <f t="shared" si="8"/>
        <v>0</v>
      </c>
      <c r="J65" s="59">
        <f t="shared" si="9"/>
        <v>0</v>
      </c>
      <c r="K65" s="59">
        <f t="shared" si="3"/>
        <v>0</v>
      </c>
      <c r="L65" s="59">
        <f t="shared" si="4"/>
        <v>0</v>
      </c>
      <c r="M65" s="59">
        <f t="shared" si="5"/>
        <v>0</v>
      </c>
      <c r="N65" s="59">
        <f t="shared" si="6"/>
        <v>0</v>
      </c>
      <c r="O65" s="55">
        <f t="shared" si="7"/>
        <v>0</v>
      </c>
    </row>
    <row r="66" spans="1:15" ht="24.95" customHeight="1" x14ac:dyDescent="0.2">
      <c r="A66" s="1"/>
      <c r="B66" s="3" t="str">
        <f>IFERROR(VLOOKUP(A66,Table13[[Šifra]:[Mjesto]],2,FALSE),"")</f>
        <v/>
      </c>
      <c r="C66" s="2"/>
      <c r="D66" s="47"/>
      <c r="E66" s="46"/>
      <c r="F66" s="4"/>
      <c r="G66" s="4"/>
      <c r="H66" s="59" t="str">
        <f t="shared" si="2"/>
        <v>odaberite -</v>
      </c>
      <c r="I66" s="59">
        <f t="shared" si="8"/>
        <v>0</v>
      </c>
      <c r="J66" s="59">
        <f t="shared" si="9"/>
        <v>0</v>
      </c>
      <c r="K66" s="59">
        <f t="shared" si="3"/>
        <v>0</v>
      </c>
      <c r="L66" s="59">
        <f t="shared" si="4"/>
        <v>0</v>
      </c>
      <c r="M66" s="59">
        <f t="shared" si="5"/>
        <v>0</v>
      </c>
      <c r="N66" s="59">
        <f t="shared" si="6"/>
        <v>0</v>
      </c>
      <c r="O66" s="55">
        <f t="shared" si="7"/>
        <v>0</v>
      </c>
    </row>
    <row r="67" spans="1:15" ht="24.95" customHeight="1" x14ac:dyDescent="0.2">
      <c r="A67" s="1"/>
      <c r="B67" s="3" t="str">
        <f>IFERROR(VLOOKUP(A67,Table13[[Šifra]:[Mjesto]],2,FALSE),"")</f>
        <v/>
      </c>
      <c r="C67" s="2"/>
      <c r="D67" s="47"/>
      <c r="E67" s="46"/>
      <c r="F67" s="4"/>
      <c r="G67" s="4"/>
      <c r="H67" s="59" t="str">
        <f t="shared" si="2"/>
        <v>odaberite -</v>
      </c>
      <c r="I67" s="59">
        <f t="shared" si="8"/>
        <v>0</v>
      </c>
      <c r="J67" s="59">
        <f t="shared" si="9"/>
        <v>0</v>
      </c>
      <c r="K67" s="59">
        <f t="shared" si="3"/>
        <v>0</v>
      </c>
      <c r="L67" s="59">
        <f t="shared" si="4"/>
        <v>0</v>
      </c>
      <c r="M67" s="59">
        <f t="shared" si="5"/>
        <v>0</v>
      </c>
      <c r="N67" s="59">
        <f t="shared" si="6"/>
        <v>0</v>
      </c>
      <c r="O67" s="55">
        <f t="shared" si="7"/>
        <v>0</v>
      </c>
    </row>
    <row r="68" spans="1:15" ht="24.95" customHeight="1" x14ac:dyDescent="0.2">
      <c r="A68" s="1"/>
      <c r="B68" s="3" t="str">
        <f>IFERROR(VLOOKUP(A68,Table13[[Šifra]:[Mjesto]],2,FALSE),"")</f>
        <v/>
      </c>
      <c r="C68" s="2"/>
      <c r="D68" s="47"/>
      <c r="E68" s="46"/>
      <c r="F68" s="4"/>
      <c r="G68" s="4"/>
      <c r="H68" s="59" t="str">
        <f t="shared" si="2"/>
        <v>odaberite -</v>
      </c>
      <c r="I68" s="59">
        <f t="shared" si="8"/>
        <v>0</v>
      </c>
      <c r="J68" s="59">
        <f t="shared" si="9"/>
        <v>0</v>
      </c>
      <c r="K68" s="59">
        <f t="shared" si="3"/>
        <v>0</v>
      </c>
      <c r="L68" s="59">
        <f t="shared" si="4"/>
        <v>0</v>
      </c>
      <c r="M68" s="59">
        <f t="shared" si="5"/>
        <v>0</v>
      </c>
      <c r="N68" s="59">
        <f t="shared" si="6"/>
        <v>0</v>
      </c>
      <c r="O68" s="55">
        <f t="shared" si="7"/>
        <v>0</v>
      </c>
    </row>
    <row r="69" spans="1:15" ht="24.95" customHeight="1" x14ac:dyDescent="0.2">
      <c r="A69" s="1"/>
      <c r="B69" s="3" t="str">
        <f>IFERROR(VLOOKUP(A69,Table13[[Šifra]:[Mjesto]],2,FALSE),"")</f>
        <v/>
      </c>
      <c r="C69" s="2"/>
      <c r="D69" s="47"/>
      <c r="E69" s="46"/>
      <c r="F69" s="4"/>
      <c r="G69" s="4"/>
      <c r="H69" s="59" t="str">
        <f t="shared" si="2"/>
        <v>odaberite -</v>
      </c>
      <c r="I69" s="59">
        <f t="shared" si="8"/>
        <v>0</v>
      </c>
      <c r="J69" s="59">
        <f t="shared" si="9"/>
        <v>0</v>
      </c>
      <c r="K69" s="59">
        <f t="shared" si="3"/>
        <v>0</v>
      </c>
      <c r="L69" s="59">
        <f t="shared" si="4"/>
        <v>0</v>
      </c>
      <c r="M69" s="59">
        <f t="shared" si="5"/>
        <v>0</v>
      </c>
      <c r="N69" s="59">
        <f t="shared" si="6"/>
        <v>0</v>
      </c>
      <c r="O69" s="55">
        <f t="shared" si="7"/>
        <v>0</v>
      </c>
    </row>
    <row r="70" spans="1:15" ht="24.95" customHeight="1" x14ac:dyDescent="0.2">
      <c r="A70" s="1"/>
      <c r="B70" s="3" t="str">
        <f>IFERROR(VLOOKUP(A70,Table13[[Šifra]:[Mjesto]],2,FALSE),"")</f>
        <v/>
      </c>
      <c r="C70" s="2"/>
      <c r="D70" s="47"/>
      <c r="E70" s="46"/>
      <c r="F70" s="4"/>
      <c r="G70" s="4"/>
      <c r="H70" s="59" t="str">
        <f t="shared" si="2"/>
        <v>odaberite -</v>
      </c>
      <c r="I70" s="59">
        <f t="shared" si="8"/>
        <v>0</v>
      </c>
      <c r="J70" s="59">
        <f t="shared" si="9"/>
        <v>0</v>
      </c>
      <c r="K70" s="59">
        <f t="shared" si="3"/>
        <v>0</v>
      </c>
      <c r="L70" s="59">
        <f t="shared" si="4"/>
        <v>0</v>
      </c>
      <c r="M70" s="59">
        <f t="shared" si="5"/>
        <v>0</v>
      </c>
      <c r="N70" s="59">
        <f t="shared" si="6"/>
        <v>0</v>
      </c>
      <c r="O70" s="55">
        <f t="shared" si="7"/>
        <v>0</v>
      </c>
    </row>
    <row r="71" spans="1:15" ht="24.95" customHeight="1" x14ac:dyDescent="0.2">
      <c r="A71" s="1"/>
      <c r="B71" s="3" t="str">
        <f>IFERROR(VLOOKUP(A71,Table13[[Šifra]:[Mjesto]],2,FALSE),"")</f>
        <v/>
      </c>
      <c r="C71" s="2"/>
      <c r="D71" s="47"/>
      <c r="E71" s="46"/>
      <c r="F71" s="4"/>
      <c r="G71" s="4"/>
      <c r="H71" s="59" t="str">
        <f t="shared" si="2"/>
        <v>odaberite -</v>
      </c>
      <c r="I71" s="59">
        <f t="shared" si="8"/>
        <v>0</v>
      </c>
      <c r="J71" s="59">
        <f t="shared" si="9"/>
        <v>0</v>
      </c>
      <c r="K71" s="59">
        <f t="shared" si="3"/>
        <v>0</v>
      </c>
      <c r="L71" s="59">
        <f t="shared" si="4"/>
        <v>0</v>
      </c>
      <c r="M71" s="59">
        <f t="shared" si="5"/>
        <v>0</v>
      </c>
      <c r="N71" s="59">
        <f t="shared" si="6"/>
        <v>0</v>
      </c>
      <c r="O71" s="55">
        <f t="shared" si="7"/>
        <v>0</v>
      </c>
    </row>
    <row r="72" spans="1:15" ht="24.95" customHeight="1" x14ac:dyDescent="0.2">
      <c r="A72" s="1"/>
      <c r="B72" s="3" t="str">
        <f>IFERROR(VLOOKUP(A72,Table13[[Šifra]:[Mjesto]],2,FALSE),"")</f>
        <v/>
      </c>
      <c r="C72" s="2"/>
      <c r="D72" s="47"/>
      <c r="E72" s="46"/>
      <c r="F72" s="4"/>
      <c r="G72" s="4"/>
      <c r="H72" s="59" t="str">
        <f t="shared" si="2"/>
        <v>odaberite -</v>
      </c>
      <c r="I72" s="59">
        <f t="shared" si="8"/>
        <v>0</v>
      </c>
      <c r="J72" s="59">
        <f t="shared" si="9"/>
        <v>0</v>
      </c>
      <c r="K72" s="59">
        <f t="shared" si="3"/>
        <v>0</v>
      </c>
      <c r="L72" s="59">
        <f t="shared" si="4"/>
        <v>0</v>
      </c>
      <c r="M72" s="59">
        <f t="shared" si="5"/>
        <v>0</v>
      </c>
      <c r="N72" s="59">
        <f t="shared" si="6"/>
        <v>0</v>
      </c>
      <c r="O72" s="55">
        <f t="shared" si="7"/>
        <v>0</v>
      </c>
    </row>
    <row r="73" spans="1:15" ht="24.95" customHeight="1" x14ac:dyDescent="0.2">
      <c r="A73" s="1"/>
      <c r="B73" s="3" t="str">
        <f>IFERROR(VLOOKUP(A73,Table13[[Šifra]:[Mjesto]],2,FALSE),"")</f>
        <v/>
      </c>
      <c r="C73" s="2"/>
      <c r="D73" s="47"/>
      <c r="E73" s="46"/>
      <c r="F73" s="4"/>
      <c r="G73" s="4"/>
      <c r="H73" s="59" t="str">
        <f t="shared" si="2"/>
        <v>odaberite -</v>
      </c>
      <c r="I73" s="59">
        <f t="shared" si="8"/>
        <v>0</v>
      </c>
      <c r="J73" s="59">
        <f t="shared" si="9"/>
        <v>0</v>
      </c>
      <c r="K73" s="59">
        <f t="shared" si="3"/>
        <v>0</v>
      </c>
      <c r="L73" s="59">
        <f t="shared" si="4"/>
        <v>0</v>
      </c>
      <c r="M73" s="59">
        <f t="shared" si="5"/>
        <v>0</v>
      </c>
      <c r="N73" s="59">
        <f t="shared" si="6"/>
        <v>0</v>
      </c>
      <c r="O73" s="55">
        <f t="shared" si="7"/>
        <v>0</v>
      </c>
    </row>
    <row r="74" spans="1:15" ht="24.95" customHeight="1" x14ac:dyDescent="0.2">
      <c r="A74" s="1"/>
      <c r="B74" s="3" t="str">
        <f>IFERROR(VLOOKUP(A74,Table13[[Šifra]:[Mjesto]],2,FALSE),"")</f>
        <v/>
      </c>
      <c r="C74" s="2"/>
      <c r="D74" s="47"/>
      <c r="E74" s="46"/>
      <c r="F74" s="4"/>
      <c r="G74" s="4"/>
      <c r="H74" s="59" t="str">
        <f t="shared" si="2"/>
        <v>odaberite -</v>
      </c>
      <c r="I74" s="59">
        <f t="shared" si="8"/>
        <v>0</v>
      </c>
      <c r="J74" s="59">
        <f t="shared" si="9"/>
        <v>0</v>
      </c>
      <c r="K74" s="59">
        <f t="shared" si="3"/>
        <v>0</v>
      </c>
      <c r="L74" s="59">
        <f t="shared" si="4"/>
        <v>0</v>
      </c>
      <c r="M74" s="59">
        <f t="shared" si="5"/>
        <v>0</v>
      </c>
      <c r="N74" s="59">
        <f t="shared" si="6"/>
        <v>0</v>
      </c>
      <c r="O74" s="55">
        <f t="shared" si="7"/>
        <v>0</v>
      </c>
    </row>
    <row r="75" spans="1:15" ht="24.95" customHeight="1" x14ac:dyDescent="0.2">
      <c r="A75" s="1"/>
      <c r="B75" s="3" t="str">
        <f>IFERROR(VLOOKUP(A75,Table13[[Šifra]:[Mjesto]],2,FALSE),"")</f>
        <v/>
      </c>
      <c r="C75" s="2"/>
      <c r="D75" s="47"/>
      <c r="E75" s="46"/>
      <c r="F75" s="4"/>
      <c r="G75" s="4"/>
      <c r="H75" s="59" t="str">
        <f t="shared" si="2"/>
        <v>odaberite -</v>
      </c>
      <c r="I75" s="59">
        <f t="shared" si="8"/>
        <v>0</v>
      </c>
      <c r="J75" s="59">
        <f t="shared" si="9"/>
        <v>0</v>
      </c>
      <c r="K75" s="59">
        <f t="shared" si="3"/>
        <v>0</v>
      </c>
      <c r="L75" s="59">
        <f t="shared" si="4"/>
        <v>0</v>
      </c>
      <c r="M75" s="59">
        <f t="shared" si="5"/>
        <v>0</v>
      </c>
      <c r="N75" s="59">
        <f t="shared" si="6"/>
        <v>0</v>
      </c>
      <c r="O75" s="55">
        <f t="shared" si="7"/>
        <v>0</v>
      </c>
    </row>
    <row r="76" spans="1:15" ht="24.95" customHeight="1" x14ac:dyDescent="0.2">
      <c r="A76" s="1"/>
      <c r="B76" s="3" t="str">
        <f>IFERROR(VLOOKUP(A76,Table13[[Šifra]:[Mjesto]],2,FALSE),"")</f>
        <v/>
      </c>
      <c r="C76" s="2"/>
      <c r="D76" s="47"/>
      <c r="E76" s="46"/>
      <c r="F76" s="4"/>
      <c r="G76" s="4"/>
      <c r="H76" s="59" t="str">
        <f t="shared" si="2"/>
        <v>odaberite -</v>
      </c>
      <c r="I76" s="59">
        <f t="shared" si="8"/>
        <v>0</v>
      </c>
      <c r="J76" s="59">
        <f t="shared" si="9"/>
        <v>0</v>
      </c>
      <c r="K76" s="59">
        <f t="shared" si="3"/>
        <v>0</v>
      </c>
      <c r="L76" s="59">
        <f t="shared" si="4"/>
        <v>0</v>
      </c>
      <c r="M76" s="59">
        <f t="shared" si="5"/>
        <v>0</v>
      </c>
      <c r="N76" s="59">
        <f t="shared" si="6"/>
        <v>0</v>
      </c>
      <c r="O76" s="55">
        <f t="shared" si="7"/>
        <v>0</v>
      </c>
    </row>
    <row r="77" spans="1:15" ht="24.95" customHeight="1" x14ac:dyDescent="0.2">
      <c r="A77" s="1"/>
      <c r="B77" s="3" t="str">
        <f>IFERROR(VLOOKUP(A77,Table13[[Šifra]:[Mjesto]],2,FALSE),"")</f>
        <v/>
      </c>
      <c r="C77" s="2"/>
      <c r="D77" s="47"/>
      <c r="E77" s="46"/>
      <c r="F77" s="4"/>
      <c r="G77" s="4"/>
      <c r="H77" s="59" t="str">
        <f t="shared" si="2"/>
        <v>odaberite -</v>
      </c>
      <c r="I77" s="59">
        <f t="shared" si="8"/>
        <v>0</v>
      </c>
      <c r="J77" s="59">
        <f t="shared" si="9"/>
        <v>0</v>
      </c>
      <c r="K77" s="59">
        <f t="shared" si="3"/>
        <v>0</v>
      </c>
      <c r="L77" s="59">
        <f t="shared" si="4"/>
        <v>0</v>
      </c>
      <c r="M77" s="59">
        <f t="shared" si="5"/>
        <v>0</v>
      </c>
      <c r="N77" s="59">
        <f t="shared" si="6"/>
        <v>0</v>
      </c>
      <c r="O77" s="55">
        <f t="shared" si="7"/>
        <v>0</v>
      </c>
    </row>
    <row r="78" spans="1:15" ht="24.95" customHeight="1" x14ac:dyDescent="0.2">
      <c r="A78" s="1"/>
      <c r="B78" s="3" t="str">
        <f>IFERROR(VLOOKUP(A78,Table13[[Šifra]:[Mjesto]],2,FALSE),"")</f>
        <v/>
      </c>
      <c r="C78" s="2"/>
      <c r="D78" s="47"/>
      <c r="E78" s="46"/>
      <c r="F78" s="4"/>
      <c r="G78" s="4"/>
      <c r="H78" s="59" t="str">
        <f t="shared" si="2"/>
        <v>odaberite -</v>
      </c>
      <c r="I78" s="59">
        <f t="shared" si="8"/>
        <v>0</v>
      </c>
      <c r="J78" s="59">
        <f t="shared" si="9"/>
        <v>0</v>
      </c>
      <c r="K78" s="59">
        <f t="shared" si="3"/>
        <v>0</v>
      </c>
      <c r="L78" s="59">
        <f t="shared" si="4"/>
        <v>0</v>
      </c>
      <c r="M78" s="59">
        <f t="shared" si="5"/>
        <v>0</v>
      </c>
      <c r="N78" s="59">
        <f t="shared" si="6"/>
        <v>0</v>
      </c>
      <c r="O78" s="55">
        <f t="shared" si="7"/>
        <v>0</v>
      </c>
    </row>
    <row r="79" spans="1:15" ht="24.95" customHeight="1" x14ac:dyDescent="0.2">
      <c r="A79" s="1"/>
      <c r="B79" s="3" t="str">
        <f>IFERROR(VLOOKUP(A79,Table13[[Šifra]:[Mjesto]],2,FALSE),"")</f>
        <v/>
      </c>
      <c r="C79" s="2"/>
      <c r="D79" s="47"/>
      <c r="E79" s="46"/>
      <c r="F79" s="4"/>
      <c r="G79" s="4"/>
      <c r="H79" s="59" t="str">
        <f t="shared" si="2"/>
        <v>odaberite -</v>
      </c>
      <c r="I79" s="59">
        <f t="shared" si="8"/>
        <v>0</v>
      </c>
      <c r="J79" s="59">
        <f t="shared" si="9"/>
        <v>0</v>
      </c>
      <c r="K79" s="59">
        <f t="shared" si="3"/>
        <v>0</v>
      </c>
      <c r="L79" s="59">
        <f t="shared" si="4"/>
        <v>0</v>
      </c>
      <c r="M79" s="59">
        <f t="shared" si="5"/>
        <v>0</v>
      </c>
      <c r="N79" s="59">
        <f t="shared" si="6"/>
        <v>0</v>
      </c>
      <c r="O79" s="55">
        <f t="shared" si="7"/>
        <v>0</v>
      </c>
    </row>
    <row r="80" spans="1:15" ht="24.95" customHeight="1" x14ac:dyDescent="0.2">
      <c r="A80" s="1"/>
      <c r="B80" s="3" t="str">
        <f>IFERROR(VLOOKUP(A80,Table13[[Šifra]:[Mjesto]],2,FALSE),"")</f>
        <v/>
      </c>
      <c r="C80" s="2"/>
      <c r="D80" s="47"/>
      <c r="E80" s="46"/>
      <c r="F80" s="4"/>
      <c r="G80" s="4"/>
      <c r="H80" s="59" t="str">
        <f t="shared" si="2"/>
        <v>odaberite -</v>
      </c>
      <c r="I80" s="59">
        <f t="shared" si="8"/>
        <v>0</v>
      </c>
      <c r="J80" s="59">
        <f t="shared" si="9"/>
        <v>0</v>
      </c>
      <c r="K80" s="59">
        <f t="shared" si="3"/>
        <v>0</v>
      </c>
      <c r="L80" s="59">
        <f t="shared" si="4"/>
        <v>0</v>
      </c>
      <c r="M80" s="59">
        <f t="shared" si="5"/>
        <v>0</v>
      </c>
      <c r="N80" s="59">
        <f t="shared" si="6"/>
        <v>0</v>
      </c>
      <c r="O80" s="55">
        <f t="shared" si="7"/>
        <v>0</v>
      </c>
    </row>
    <row r="81" spans="1:15" ht="24.95" customHeight="1" x14ac:dyDescent="0.2">
      <c r="A81" s="1"/>
      <c r="B81" s="3" t="str">
        <f>IFERROR(VLOOKUP(A81,Table13[[Šifra]:[Mjesto]],2,FALSE),"")</f>
        <v/>
      </c>
      <c r="C81" s="2"/>
      <c r="D81" s="47"/>
      <c r="E81" s="46"/>
      <c r="F81" s="4"/>
      <c r="G81" s="4"/>
      <c r="H81" s="59" t="str">
        <f t="shared" si="2"/>
        <v>odaberite -</v>
      </c>
      <c r="I81" s="59">
        <f t="shared" si="8"/>
        <v>0</v>
      </c>
      <c r="J81" s="59">
        <f t="shared" si="9"/>
        <v>0</v>
      </c>
      <c r="K81" s="59">
        <f t="shared" si="3"/>
        <v>0</v>
      </c>
      <c r="L81" s="59">
        <f t="shared" si="4"/>
        <v>0</v>
      </c>
      <c r="M81" s="59">
        <f t="shared" si="5"/>
        <v>0</v>
      </c>
      <c r="N81" s="59">
        <f t="shared" si="6"/>
        <v>0</v>
      </c>
      <c r="O81" s="55">
        <f t="shared" si="7"/>
        <v>0</v>
      </c>
    </row>
    <row r="82" spans="1:15" ht="24.95" customHeight="1" x14ac:dyDescent="0.2">
      <c r="A82" s="1"/>
      <c r="B82" s="3" t="str">
        <f>IFERROR(VLOOKUP(A82,Table13[[Šifra]:[Mjesto]],2,FALSE),"")</f>
        <v/>
      </c>
      <c r="C82" s="2"/>
      <c r="D82" s="47"/>
      <c r="E82" s="46"/>
      <c r="F82" s="4"/>
      <c r="G82" s="4"/>
      <c r="H82" s="59" t="str">
        <f t="shared" si="2"/>
        <v>odaberite -</v>
      </c>
      <c r="I82" s="59">
        <f t="shared" si="8"/>
        <v>0</v>
      </c>
      <c r="J82" s="59">
        <f t="shared" si="9"/>
        <v>0</v>
      </c>
      <c r="K82" s="59">
        <f t="shared" si="3"/>
        <v>0</v>
      </c>
      <c r="L82" s="59">
        <f t="shared" si="4"/>
        <v>0</v>
      </c>
      <c r="M82" s="59">
        <f t="shared" si="5"/>
        <v>0</v>
      </c>
      <c r="N82" s="59">
        <f t="shared" si="6"/>
        <v>0</v>
      </c>
      <c r="O82" s="55">
        <f t="shared" si="7"/>
        <v>0</v>
      </c>
    </row>
    <row r="83" spans="1:15" ht="24.95" customHeight="1" x14ac:dyDescent="0.2">
      <c r="A83" s="1"/>
      <c r="B83" s="3" t="str">
        <f>IFERROR(VLOOKUP(A83,Table13[[Šifra]:[Mjesto]],2,FALSE),"")</f>
        <v/>
      </c>
      <c r="C83" s="2"/>
      <c r="D83" s="47"/>
      <c r="E83" s="46"/>
      <c r="F83" s="4"/>
      <c r="G83" s="4"/>
      <c r="H83" s="59" t="str">
        <f t="shared" si="2"/>
        <v>odaberite -</v>
      </c>
      <c r="I83" s="59">
        <f t="shared" si="8"/>
        <v>0</v>
      </c>
      <c r="J83" s="59">
        <f t="shared" si="9"/>
        <v>0</v>
      </c>
      <c r="K83" s="59">
        <f t="shared" si="3"/>
        <v>0</v>
      </c>
      <c r="L83" s="59">
        <f t="shared" si="4"/>
        <v>0</v>
      </c>
      <c r="M83" s="59">
        <f t="shared" si="5"/>
        <v>0</v>
      </c>
      <c r="N83" s="59">
        <f t="shared" si="6"/>
        <v>0</v>
      </c>
      <c r="O83" s="55">
        <f t="shared" si="7"/>
        <v>0</v>
      </c>
    </row>
    <row r="84" spans="1:15" ht="24.95" customHeight="1" x14ac:dyDescent="0.2">
      <c r="A84" s="1"/>
      <c r="B84" s="3" t="str">
        <f>IFERROR(VLOOKUP(A84,Table13[[Šifra]:[Mjesto]],2,FALSE),"")</f>
        <v/>
      </c>
      <c r="C84" s="2"/>
      <c r="D84" s="47"/>
      <c r="E84" s="46"/>
      <c r="F84" s="4"/>
      <c r="G84" s="4"/>
      <c r="H84" s="59" t="str">
        <f t="shared" si="2"/>
        <v>odaberite -</v>
      </c>
      <c r="I84" s="59">
        <f t="shared" ref="I84:I147" si="10">SifraSkole</f>
        <v>0</v>
      </c>
      <c r="J84" s="59">
        <f t="shared" ref="J84:J147" si="11">NazivSkole</f>
        <v>0</v>
      </c>
      <c r="K84" s="59">
        <f t="shared" si="3"/>
        <v>0</v>
      </c>
      <c r="L84" s="59">
        <f t="shared" si="4"/>
        <v>0</v>
      </c>
      <c r="M84" s="59">
        <f t="shared" si="5"/>
        <v>0</v>
      </c>
      <c r="N84" s="59">
        <f t="shared" si="6"/>
        <v>0</v>
      </c>
      <c r="O84" s="55">
        <f t="shared" si="7"/>
        <v>0</v>
      </c>
    </row>
    <row r="85" spans="1:15" ht="24.95" customHeight="1" x14ac:dyDescent="0.2">
      <c r="A85" s="1"/>
      <c r="B85" s="3" t="str">
        <f>IFERROR(VLOOKUP(A85,Table13[[Šifra]:[Mjesto]],2,FALSE),"")</f>
        <v/>
      </c>
      <c r="C85" s="2"/>
      <c r="D85" s="47"/>
      <c r="E85" s="46"/>
      <c r="F85" s="4"/>
      <c r="G85" s="4"/>
      <c r="H85" s="59" t="str">
        <f t="shared" ref="H85:H148" si="12">$B$7</f>
        <v>odaberite -</v>
      </c>
      <c r="I85" s="59">
        <f t="shared" si="10"/>
        <v>0</v>
      </c>
      <c r="J85" s="59">
        <f t="shared" si="11"/>
        <v>0</v>
      </c>
      <c r="K85" s="59">
        <f t="shared" ref="K85:K148" si="13">$B$10</f>
        <v>0</v>
      </c>
      <c r="L85" s="59">
        <f t="shared" ref="L85:L148" si="14">$B$11</f>
        <v>0</v>
      </c>
      <c r="M85" s="59">
        <f t="shared" ref="M85:M148" si="15">$B$14</f>
        <v>0</v>
      </c>
      <c r="N85" s="59">
        <f t="shared" ref="N85:N148" si="16">$E$10</f>
        <v>0</v>
      </c>
      <c r="O85" s="55">
        <f t="shared" ref="O85:O148" si="17">$E$11</f>
        <v>0</v>
      </c>
    </row>
    <row r="86" spans="1:15" ht="24.95" customHeight="1" x14ac:dyDescent="0.2">
      <c r="A86" s="1"/>
      <c r="B86" s="3" t="str">
        <f>IFERROR(VLOOKUP(A86,Table13[[Šifra]:[Mjesto]],2,FALSE),"")</f>
        <v/>
      </c>
      <c r="C86" s="2"/>
      <c r="D86" s="47"/>
      <c r="E86" s="46"/>
      <c r="F86" s="4"/>
      <c r="G86" s="4"/>
      <c r="H86" s="59" t="str">
        <f t="shared" si="12"/>
        <v>odaberite -</v>
      </c>
      <c r="I86" s="59">
        <f t="shared" si="10"/>
        <v>0</v>
      </c>
      <c r="J86" s="59">
        <f t="shared" si="11"/>
        <v>0</v>
      </c>
      <c r="K86" s="59">
        <f t="shared" si="13"/>
        <v>0</v>
      </c>
      <c r="L86" s="59">
        <f t="shared" si="14"/>
        <v>0</v>
      </c>
      <c r="M86" s="59">
        <f t="shared" si="15"/>
        <v>0</v>
      </c>
      <c r="N86" s="59">
        <f t="shared" si="16"/>
        <v>0</v>
      </c>
      <c r="O86" s="55">
        <f t="shared" si="17"/>
        <v>0</v>
      </c>
    </row>
    <row r="87" spans="1:15" ht="24.95" customHeight="1" x14ac:dyDescent="0.2">
      <c r="A87" s="1"/>
      <c r="B87" s="3" t="str">
        <f>IFERROR(VLOOKUP(A87,Table13[[Šifra]:[Mjesto]],2,FALSE),"")</f>
        <v/>
      </c>
      <c r="C87" s="2"/>
      <c r="D87" s="47"/>
      <c r="E87" s="46"/>
      <c r="F87" s="4"/>
      <c r="G87" s="4"/>
      <c r="H87" s="59" t="str">
        <f t="shared" si="12"/>
        <v>odaberite -</v>
      </c>
      <c r="I87" s="59">
        <f t="shared" si="10"/>
        <v>0</v>
      </c>
      <c r="J87" s="59">
        <f t="shared" si="11"/>
        <v>0</v>
      </c>
      <c r="K87" s="59">
        <f t="shared" si="13"/>
        <v>0</v>
      </c>
      <c r="L87" s="59">
        <f t="shared" si="14"/>
        <v>0</v>
      </c>
      <c r="M87" s="59">
        <f t="shared" si="15"/>
        <v>0</v>
      </c>
      <c r="N87" s="59">
        <f t="shared" si="16"/>
        <v>0</v>
      </c>
      <c r="O87" s="55">
        <f t="shared" si="17"/>
        <v>0</v>
      </c>
    </row>
    <row r="88" spans="1:15" ht="24.95" customHeight="1" x14ac:dyDescent="0.2">
      <c r="A88" s="1"/>
      <c r="B88" s="3" t="str">
        <f>IFERROR(VLOOKUP(A88,Table13[[Šifra]:[Mjesto]],2,FALSE),"")</f>
        <v/>
      </c>
      <c r="C88" s="2"/>
      <c r="D88" s="47"/>
      <c r="E88" s="46"/>
      <c r="F88" s="4"/>
      <c r="G88" s="4"/>
      <c r="H88" s="59" t="str">
        <f t="shared" si="12"/>
        <v>odaberite -</v>
      </c>
      <c r="I88" s="59">
        <f t="shared" si="10"/>
        <v>0</v>
      </c>
      <c r="J88" s="59">
        <f t="shared" si="11"/>
        <v>0</v>
      </c>
      <c r="K88" s="59">
        <f t="shared" si="13"/>
        <v>0</v>
      </c>
      <c r="L88" s="59">
        <f t="shared" si="14"/>
        <v>0</v>
      </c>
      <c r="M88" s="59">
        <f t="shared" si="15"/>
        <v>0</v>
      </c>
      <c r="N88" s="59">
        <f t="shared" si="16"/>
        <v>0</v>
      </c>
      <c r="O88" s="55">
        <f t="shared" si="17"/>
        <v>0</v>
      </c>
    </row>
    <row r="89" spans="1:15" ht="24.95" customHeight="1" x14ac:dyDescent="0.2">
      <c r="A89" s="1"/>
      <c r="B89" s="3" t="str">
        <f>IFERROR(VLOOKUP(A89,Table13[[Šifra]:[Mjesto]],2,FALSE),"")</f>
        <v/>
      </c>
      <c r="C89" s="2"/>
      <c r="D89" s="47"/>
      <c r="E89" s="46"/>
      <c r="F89" s="4"/>
      <c r="G89" s="4"/>
      <c r="H89" s="59" t="str">
        <f t="shared" si="12"/>
        <v>odaberite -</v>
      </c>
      <c r="I89" s="59">
        <f t="shared" si="10"/>
        <v>0</v>
      </c>
      <c r="J89" s="59">
        <f t="shared" si="11"/>
        <v>0</v>
      </c>
      <c r="K89" s="59">
        <f t="shared" si="13"/>
        <v>0</v>
      </c>
      <c r="L89" s="59">
        <f t="shared" si="14"/>
        <v>0</v>
      </c>
      <c r="M89" s="59">
        <f t="shared" si="15"/>
        <v>0</v>
      </c>
      <c r="N89" s="59">
        <f t="shared" si="16"/>
        <v>0</v>
      </c>
      <c r="O89" s="55">
        <f t="shared" si="17"/>
        <v>0</v>
      </c>
    </row>
    <row r="90" spans="1:15" ht="24.95" customHeight="1" x14ac:dyDescent="0.2">
      <c r="A90" s="1"/>
      <c r="B90" s="3" t="str">
        <f>IFERROR(VLOOKUP(A90,Table13[[Šifra]:[Mjesto]],2,FALSE),"")</f>
        <v/>
      </c>
      <c r="C90" s="2"/>
      <c r="D90" s="47"/>
      <c r="E90" s="46"/>
      <c r="F90" s="4"/>
      <c r="G90" s="4"/>
      <c r="H90" s="59" t="str">
        <f t="shared" si="12"/>
        <v>odaberite -</v>
      </c>
      <c r="I90" s="59">
        <f t="shared" si="10"/>
        <v>0</v>
      </c>
      <c r="J90" s="59">
        <f t="shared" si="11"/>
        <v>0</v>
      </c>
      <c r="K90" s="59">
        <f t="shared" si="13"/>
        <v>0</v>
      </c>
      <c r="L90" s="59">
        <f t="shared" si="14"/>
        <v>0</v>
      </c>
      <c r="M90" s="59">
        <f t="shared" si="15"/>
        <v>0</v>
      </c>
      <c r="N90" s="59">
        <f t="shared" si="16"/>
        <v>0</v>
      </c>
      <c r="O90" s="55">
        <f t="shared" si="17"/>
        <v>0</v>
      </c>
    </row>
    <row r="91" spans="1:15" ht="24.95" customHeight="1" x14ac:dyDescent="0.2">
      <c r="A91" s="1"/>
      <c r="B91" s="3" t="str">
        <f>IFERROR(VLOOKUP(A91,Table13[[Šifra]:[Mjesto]],2,FALSE),"")</f>
        <v/>
      </c>
      <c r="C91" s="2"/>
      <c r="D91" s="47"/>
      <c r="E91" s="46"/>
      <c r="F91" s="4"/>
      <c r="G91" s="4"/>
      <c r="H91" s="59" t="str">
        <f t="shared" si="12"/>
        <v>odaberite -</v>
      </c>
      <c r="I91" s="59">
        <f t="shared" si="10"/>
        <v>0</v>
      </c>
      <c r="J91" s="59">
        <f t="shared" si="11"/>
        <v>0</v>
      </c>
      <c r="K91" s="59">
        <f t="shared" si="13"/>
        <v>0</v>
      </c>
      <c r="L91" s="59">
        <f t="shared" si="14"/>
        <v>0</v>
      </c>
      <c r="M91" s="59">
        <f t="shared" si="15"/>
        <v>0</v>
      </c>
      <c r="N91" s="59">
        <f t="shared" si="16"/>
        <v>0</v>
      </c>
      <c r="O91" s="55">
        <f t="shared" si="17"/>
        <v>0</v>
      </c>
    </row>
    <row r="92" spans="1:15" ht="24.95" customHeight="1" x14ac:dyDescent="0.2">
      <c r="A92" s="1"/>
      <c r="B92" s="3" t="str">
        <f>IFERROR(VLOOKUP(A92,Table13[[Šifra]:[Mjesto]],2,FALSE),"")</f>
        <v/>
      </c>
      <c r="C92" s="2"/>
      <c r="D92" s="47"/>
      <c r="E92" s="46"/>
      <c r="F92" s="4"/>
      <c r="G92" s="4"/>
      <c r="H92" s="59" t="str">
        <f t="shared" si="12"/>
        <v>odaberite -</v>
      </c>
      <c r="I92" s="59">
        <f t="shared" si="10"/>
        <v>0</v>
      </c>
      <c r="J92" s="59">
        <f t="shared" si="11"/>
        <v>0</v>
      </c>
      <c r="K92" s="59">
        <f t="shared" si="13"/>
        <v>0</v>
      </c>
      <c r="L92" s="59">
        <f t="shared" si="14"/>
        <v>0</v>
      </c>
      <c r="M92" s="59">
        <f t="shared" si="15"/>
        <v>0</v>
      </c>
      <c r="N92" s="59">
        <f t="shared" si="16"/>
        <v>0</v>
      </c>
      <c r="O92" s="55">
        <f t="shared" si="17"/>
        <v>0</v>
      </c>
    </row>
    <row r="93" spans="1:15" ht="24.95" customHeight="1" x14ac:dyDescent="0.2">
      <c r="A93" s="1"/>
      <c r="B93" s="3" t="str">
        <f>IFERROR(VLOOKUP(A93,Table13[[Šifra]:[Mjesto]],2,FALSE),"")</f>
        <v/>
      </c>
      <c r="C93" s="2"/>
      <c r="D93" s="47"/>
      <c r="E93" s="46"/>
      <c r="F93" s="4"/>
      <c r="G93" s="4"/>
      <c r="H93" s="59" t="str">
        <f t="shared" si="12"/>
        <v>odaberite -</v>
      </c>
      <c r="I93" s="59">
        <f t="shared" si="10"/>
        <v>0</v>
      </c>
      <c r="J93" s="59">
        <f t="shared" si="11"/>
        <v>0</v>
      </c>
      <c r="K93" s="59">
        <f t="shared" si="13"/>
        <v>0</v>
      </c>
      <c r="L93" s="59">
        <f t="shared" si="14"/>
        <v>0</v>
      </c>
      <c r="M93" s="59">
        <f t="shared" si="15"/>
        <v>0</v>
      </c>
      <c r="N93" s="59">
        <f t="shared" si="16"/>
        <v>0</v>
      </c>
      <c r="O93" s="55">
        <f t="shared" si="17"/>
        <v>0</v>
      </c>
    </row>
    <row r="94" spans="1:15" ht="24.95" customHeight="1" x14ac:dyDescent="0.2">
      <c r="A94" s="1"/>
      <c r="B94" s="3" t="str">
        <f>IFERROR(VLOOKUP(A94,Table13[[Šifra]:[Mjesto]],2,FALSE),"")</f>
        <v/>
      </c>
      <c r="C94" s="2"/>
      <c r="D94" s="47"/>
      <c r="E94" s="46"/>
      <c r="F94" s="4"/>
      <c r="G94" s="4"/>
      <c r="H94" s="59" t="str">
        <f t="shared" si="12"/>
        <v>odaberite -</v>
      </c>
      <c r="I94" s="59">
        <f t="shared" si="10"/>
        <v>0</v>
      </c>
      <c r="J94" s="59">
        <f t="shared" si="11"/>
        <v>0</v>
      </c>
      <c r="K94" s="59">
        <f t="shared" si="13"/>
        <v>0</v>
      </c>
      <c r="L94" s="59">
        <f t="shared" si="14"/>
        <v>0</v>
      </c>
      <c r="M94" s="59">
        <f t="shared" si="15"/>
        <v>0</v>
      </c>
      <c r="N94" s="59">
        <f t="shared" si="16"/>
        <v>0</v>
      </c>
      <c r="O94" s="55">
        <f t="shared" si="17"/>
        <v>0</v>
      </c>
    </row>
    <row r="95" spans="1:15" ht="24.95" customHeight="1" x14ac:dyDescent="0.2">
      <c r="A95" s="1"/>
      <c r="B95" s="3" t="str">
        <f>IFERROR(VLOOKUP(A95,Table13[[Šifra]:[Mjesto]],2,FALSE),"")</f>
        <v/>
      </c>
      <c r="C95" s="2"/>
      <c r="D95" s="47"/>
      <c r="E95" s="46"/>
      <c r="F95" s="4"/>
      <c r="G95" s="4"/>
      <c r="H95" s="59" t="str">
        <f t="shared" si="12"/>
        <v>odaberite -</v>
      </c>
      <c r="I95" s="59">
        <f t="shared" si="10"/>
        <v>0</v>
      </c>
      <c r="J95" s="59">
        <f t="shared" si="11"/>
        <v>0</v>
      </c>
      <c r="K95" s="59">
        <f t="shared" si="13"/>
        <v>0</v>
      </c>
      <c r="L95" s="59">
        <f t="shared" si="14"/>
        <v>0</v>
      </c>
      <c r="M95" s="59">
        <f t="shared" si="15"/>
        <v>0</v>
      </c>
      <c r="N95" s="59">
        <f t="shared" si="16"/>
        <v>0</v>
      </c>
      <c r="O95" s="55">
        <f t="shared" si="17"/>
        <v>0</v>
      </c>
    </row>
    <row r="96" spans="1:15" ht="24.95" customHeight="1" x14ac:dyDescent="0.2">
      <c r="A96" s="1"/>
      <c r="B96" s="3" t="str">
        <f>IFERROR(VLOOKUP(A96,Table13[[Šifra]:[Mjesto]],2,FALSE),"")</f>
        <v/>
      </c>
      <c r="C96" s="2"/>
      <c r="D96" s="47"/>
      <c r="E96" s="46"/>
      <c r="F96" s="4"/>
      <c r="G96" s="4"/>
      <c r="H96" s="59" t="str">
        <f t="shared" si="12"/>
        <v>odaberite -</v>
      </c>
      <c r="I96" s="59">
        <f t="shared" si="10"/>
        <v>0</v>
      </c>
      <c r="J96" s="59">
        <f t="shared" si="11"/>
        <v>0</v>
      </c>
      <c r="K96" s="59">
        <f t="shared" si="13"/>
        <v>0</v>
      </c>
      <c r="L96" s="59">
        <f t="shared" si="14"/>
        <v>0</v>
      </c>
      <c r="M96" s="59">
        <f t="shared" si="15"/>
        <v>0</v>
      </c>
      <c r="N96" s="59">
        <f t="shared" si="16"/>
        <v>0</v>
      </c>
      <c r="O96" s="55">
        <f t="shared" si="17"/>
        <v>0</v>
      </c>
    </row>
    <row r="97" spans="1:15" ht="24.95" customHeight="1" x14ac:dyDescent="0.2">
      <c r="A97" s="1"/>
      <c r="B97" s="3" t="str">
        <f>IFERROR(VLOOKUP(A97,Table13[[Šifra]:[Mjesto]],2,FALSE),"")</f>
        <v/>
      </c>
      <c r="C97" s="2"/>
      <c r="D97" s="47"/>
      <c r="E97" s="46"/>
      <c r="F97" s="4"/>
      <c r="G97" s="4"/>
      <c r="H97" s="59" t="str">
        <f t="shared" si="12"/>
        <v>odaberite -</v>
      </c>
      <c r="I97" s="59">
        <f t="shared" si="10"/>
        <v>0</v>
      </c>
      <c r="J97" s="59">
        <f t="shared" si="11"/>
        <v>0</v>
      </c>
      <c r="K97" s="59">
        <f t="shared" si="13"/>
        <v>0</v>
      </c>
      <c r="L97" s="59">
        <f t="shared" si="14"/>
        <v>0</v>
      </c>
      <c r="M97" s="59">
        <f t="shared" si="15"/>
        <v>0</v>
      </c>
      <c r="N97" s="59">
        <f t="shared" si="16"/>
        <v>0</v>
      </c>
      <c r="O97" s="55">
        <f t="shared" si="17"/>
        <v>0</v>
      </c>
    </row>
    <row r="98" spans="1:15" ht="24.95" customHeight="1" x14ac:dyDescent="0.2">
      <c r="A98" s="1"/>
      <c r="B98" s="3" t="str">
        <f>IFERROR(VLOOKUP(A98,Table13[[Šifra]:[Mjesto]],2,FALSE),"")</f>
        <v/>
      </c>
      <c r="C98" s="2"/>
      <c r="D98" s="47"/>
      <c r="E98" s="46"/>
      <c r="F98" s="4"/>
      <c r="G98" s="4"/>
      <c r="H98" s="59" t="str">
        <f t="shared" si="12"/>
        <v>odaberite -</v>
      </c>
      <c r="I98" s="59">
        <f t="shared" si="10"/>
        <v>0</v>
      </c>
      <c r="J98" s="59">
        <f t="shared" si="11"/>
        <v>0</v>
      </c>
      <c r="K98" s="59">
        <f t="shared" si="13"/>
        <v>0</v>
      </c>
      <c r="L98" s="59">
        <f t="shared" si="14"/>
        <v>0</v>
      </c>
      <c r="M98" s="59">
        <f t="shared" si="15"/>
        <v>0</v>
      </c>
      <c r="N98" s="59">
        <f t="shared" si="16"/>
        <v>0</v>
      </c>
      <c r="O98" s="55">
        <f t="shared" si="17"/>
        <v>0</v>
      </c>
    </row>
    <row r="99" spans="1:15" ht="24.95" customHeight="1" x14ac:dyDescent="0.2">
      <c r="A99" s="1"/>
      <c r="B99" s="3" t="str">
        <f>IFERROR(VLOOKUP(A99,Table13[[Šifra]:[Mjesto]],2,FALSE),"")</f>
        <v/>
      </c>
      <c r="C99" s="2"/>
      <c r="D99" s="47"/>
      <c r="E99" s="46"/>
      <c r="F99" s="4"/>
      <c r="G99" s="4"/>
      <c r="H99" s="59" t="str">
        <f t="shared" si="12"/>
        <v>odaberite -</v>
      </c>
      <c r="I99" s="59">
        <f t="shared" si="10"/>
        <v>0</v>
      </c>
      <c r="J99" s="59">
        <f t="shared" si="11"/>
        <v>0</v>
      </c>
      <c r="K99" s="59">
        <f t="shared" si="13"/>
        <v>0</v>
      </c>
      <c r="L99" s="59">
        <f t="shared" si="14"/>
        <v>0</v>
      </c>
      <c r="M99" s="59">
        <f t="shared" si="15"/>
        <v>0</v>
      </c>
      <c r="N99" s="59">
        <f t="shared" si="16"/>
        <v>0</v>
      </c>
      <c r="O99" s="55">
        <f t="shared" si="17"/>
        <v>0</v>
      </c>
    </row>
    <row r="100" spans="1:15" ht="24.95" customHeight="1" x14ac:dyDescent="0.2">
      <c r="A100" s="1"/>
      <c r="B100" s="3" t="str">
        <f>IFERROR(VLOOKUP(A100,Table13[[Šifra]:[Mjesto]],2,FALSE),"")</f>
        <v/>
      </c>
      <c r="C100" s="2"/>
      <c r="D100" s="47"/>
      <c r="E100" s="46"/>
      <c r="F100" s="4"/>
      <c r="G100" s="4"/>
      <c r="H100" s="59" t="str">
        <f t="shared" si="12"/>
        <v>odaberite -</v>
      </c>
      <c r="I100" s="59">
        <f t="shared" si="10"/>
        <v>0</v>
      </c>
      <c r="J100" s="59">
        <f t="shared" si="11"/>
        <v>0</v>
      </c>
      <c r="K100" s="59">
        <f t="shared" si="13"/>
        <v>0</v>
      </c>
      <c r="L100" s="59">
        <f t="shared" si="14"/>
        <v>0</v>
      </c>
      <c r="M100" s="59">
        <f t="shared" si="15"/>
        <v>0</v>
      </c>
      <c r="N100" s="59">
        <f t="shared" si="16"/>
        <v>0</v>
      </c>
      <c r="O100" s="55">
        <f t="shared" si="17"/>
        <v>0</v>
      </c>
    </row>
    <row r="101" spans="1:15" ht="24.95" customHeight="1" x14ac:dyDescent="0.2">
      <c r="A101" s="1"/>
      <c r="B101" s="3" t="str">
        <f>IFERROR(VLOOKUP(A101,Table13[[Šifra]:[Mjesto]],2,FALSE),"")</f>
        <v/>
      </c>
      <c r="C101" s="2"/>
      <c r="D101" s="47"/>
      <c r="E101" s="46"/>
      <c r="F101" s="4"/>
      <c r="G101" s="4"/>
      <c r="H101" s="59" t="str">
        <f t="shared" si="12"/>
        <v>odaberite -</v>
      </c>
      <c r="I101" s="59">
        <f t="shared" si="10"/>
        <v>0</v>
      </c>
      <c r="J101" s="59">
        <f t="shared" si="11"/>
        <v>0</v>
      </c>
      <c r="K101" s="59">
        <f t="shared" si="13"/>
        <v>0</v>
      </c>
      <c r="L101" s="59">
        <f t="shared" si="14"/>
        <v>0</v>
      </c>
      <c r="M101" s="59">
        <f t="shared" si="15"/>
        <v>0</v>
      </c>
      <c r="N101" s="59">
        <f t="shared" si="16"/>
        <v>0</v>
      </c>
      <c r="O101" s="55">
        <f t="shared" si="17"/>
        <v>0</v>
      </c>
    </row>
    <row r="102" spans="1:15" ht="24.95" customHeight="1" x14ac:dyDescent="0.2">
      <c r="A102" s="1"/>
      <c r="B102" s="3" t="str">
        <f>IFERROR(VLOOKUP(A102,Table13[[Šifra]:[Mjesto]],2,FALSE),"")</f>
        <v/>
      </c>
      <c r="C102" s="2"/>
      <c r="D102" s="47"/>
      <c r="E102" s="46"/>
      <c r="F102" s="4"/>
      <c r="G102" s="4"/>
      <c r="H102" s="59" t="str">
        <f t="shared" si="12"/>
        <v>odaberite -</v>
      </c>
      <c r="I102" s="59">
        <f t="shared" si="10"/>
        <v>0</v>
      </c>
      <c r="J102" s="59">
        <f t="shared" si="11"/>
        <v>0</v>
      </c>
      <c r="K102" s="59">
        <f t="shared" si="13"/>
        <v>0</v>
      </c>
      <c r="L102" s="59">
        <f t="shared" si="14"/>
        <v>0</v>
      </c>
      <c r="M102" s="59">
        <f t="shared" si="15"/>
        <v>0</v>
      </c>
      <c r="N102" s="59">
        <f t="shared" si="16"/>
        <v>0</v>
      </c>
      <c r="O102" s="55">
        <f t="shared" si="17"/>
        <v>0</v>
      </c>
    </row>
    <row r="103" spans="1:15" ht="24.95" customHeight="1" x14ac:dyDescent="0.2">
      <c r="A103" s="1"/>
      <c r="B103" s="3" t="str">
        <f>IFERROR(VLOOKUP(A103,Table13[[Šifra]:[Mjesto]],2,FALSE),"")</f>
        <v/>
      </c>
      <c r="C103" s="2"/>
      <c r="D103" s="47"/>
      <c r="E103" s="46"/>
      <c r="F103" s="4"/>
      <c r="G103" s="4"/>
      <c r="H103" s="59" t="str">
        <f t="shared" si="12"/>
        <v>odaberite -</v>
      </c>
      <c r="I103" s="59">
        <f t="shared" si="10"/>
        <v>0</v>
      </c>
      <c r="J103" s="59">
        <f t="shared" si="11"/>
        <v>0</v>
      </c>
      <c r="K103" s="59">
        <f t="shared" si="13"/>
        <v>0</v>
      </c>
      <c r="L103" s="59">
        <f t="shared" si="14"/>
        <v>0</v>
      </c>
      <c r="M103" s="59">
        <f t="shared" si="15"/>
        <v>0</v>
      </c>
      <c r="N103" s="59">
        <f t="shared" si="16"/>
        <v>0</v>
      </c>
      <c r="O103" s="55">
        <f t="shared" si="17"/>
        <v>0</v>
      </c>
    </row>
    <row r="104" spans="1:15" ht="24.95" customHeight="1" x14ac:dyDescent="0.2">
      <c r="A104" s="1"/>
      <c r="B104" s="3" t="str">
        <f>IFERROR(VLOOKUP(A104,Table13[[Šifra]:[Mjesto]],2,FALSE),"")</f>
        <v/>
      </c>
      <c r="C104" s="2"/>
      <c r="D104" s="47"/>
      <c r="E104" s="46"/>
      <c r="F104" s="4"/>
      <c r="G104" s="4"/>
      <c r="H104" s="59" t="str">
        <f t="shared" si="12"/>
        <v>odaberite -</v>
      </c>
      <c r="I104" s="59">
        <f t="shared" si="10"/>
        <v>0</v>
      </c>
      <c r="J104" s="59">
        <f t="shared" si="11"/>
        <v>0</v>
      </c>
      <c r="K104" s="59">
        <f t="shared" si="13"/>
        <v>0</v>
      </c>
      <c r="L104" s="59">
        <f t="shared" si="14"/>
        <v>0</v>
      </c>
      <c r="M104" s="59">
        <f t="shared" si="15"/>
        <v>0</v>
      </c>
      <c r="N104" s="59">
        <f t="shared" si="16"/>
        <v>0</v>
      </c>
      <c r="O104" s="55">
        <f t="shared" si="17"/>
        <v>0</v>
      </c>
    </row>
    <row r="105" spans="1:15" ht="24.95" customHeight="1" x14ac:dyDescent="0.2">
      <c r="A105" s="1"/>
      <c r="B105" s="3" t="str">
        <f>IFERROR(VLOOKUP(A105,Table13[[Šifra]:[Mjesto]],2,FALSE),"")</f>
        <v/>
      </c>
      <c r="C105" s="2"/>
      <c r="D105" s="47"/>
      <c r="E105" s="46"/>
      <c r="F105" s="4"/>
      <c r="G105" s="4"/>
      <c r="H105" s="59" t="str">
        <f t="shared" si="12"/>
        <v>odaberite -</v>
      </c>
      <c r="I105" s="59">
        <f t="shared" si="10"/>
        <v>0</v>
      </c>
      <c r="J105" s="59">
        <f t="shared" si="11"/>
        <v>0</v>
      </c>
      <c r="K105" s="59">
        <f t="shared" si="13"/>
        <v>0</v>
      </c>
      <c r="L105" s="59">
        <f t="shared" si="14"/>
        <v>0</v>
      </c>
      <c r="M105" s="59">
        <f t="shared" si="15"/>
        <v>0</v>
      </c>
      <c r="N105" s="59">
        <f t="shared" si="16"/>
        <v>0</v>
      </c>
      <c r="O105" s="55">
        <f t="shared" si="17"/>
        <v>0</v>
      </c>
    </row>
    <row r="106" spans="1:15" ht="24.95" customHeight="1" x14ac:dyDescent="0.2">
      <c r="A106" s="1"/>
      <c r="B106" s="3" t="str">
        <f>IFERROR(VLOOKUP(A106,Table13[[Šifra]:[Mjesto]],2,FALSE),"")</f>
        <v/>
      </c>
      <c r="C106" s="2"/>
      <c r="D106" s="47"/>
      <c r="E106" s="46"/>
      <c r="F106" s="4"/>
      <c r="G106" s="4"/>
      <c r="H106" s="59" t="str">
        <f t="shared" si="12"/>
        <v>odaberite -</v>
      </c>
      <c r="I106" s="59">
        <f t="shared" si="10"/>
        <v>0</v>
      </c>
      <c r="J106" s="59">
        <f t="shared" si="11"/>
        <v>0</v>
      </c>
      <c r="K106" s="59">
        <f t="shared" si="13"/>
        <v>0</v>
      </c>
      <c r="L106" s="59">
        <f t="shared" si="14"/>
        <v>0</v>
      </c>
      <c r="M106" s="59">
        <f t="shared" si="15"/>
        <v>0</v>
      </c>
      <c r="N106" s="59">
        <f t="shared" si="16"/>
        <v>0</v>
      </c>
      <c r="O106" s="55">
        <f t="shared" si="17"/>
        <v>0</v>
      </c>
    </row>
    <row r="107" spans="1:15" ht="24.95" customHeight="1" x14ac:dyDescent="0.2">
      <c r="A107" s="1"/>
      <c r="B107" s="3" t="str">
        <f>IFERROR(VLOOKUP(A107,Table13[[Šifra]:[Mjesto]],2,FALSE),"")</f>
        <v/>
      </c>
      <c r="C107" s="2"/>
      <c r="D107" s="47"/>
      <c r="E107" s="46"/>
      <c r="F107" s="4"/>
      <c r="G107" s="4"/>
      <c r="H107" s="59" t="str">
        <f t="shared" si="12"/>
        <v>odaberite -</v>
      </c>
      <c r="I107" s="59">
        <f t="shared" si="10"/>
        <v>0</v>
      </c>
      <c r="J107" s="59">
        <f t="shared" si="11"/>
        <v>0</v>
      </c>
      <c r="K107" s="59">
        <f t="shared" si="13"/>
        <v>0</v>
      </c>
      <c r="L107" s="59">
        <f t="shared" si="14"/>
        <v>0</v>
      </c>
      <c r="M107" s="59">
        <f t="shared" si="15"/>
        <v>0</v>
      </c>
      <c r="N107" s="59">
        <f t="shared" si="16"/>
        <v>0</v>
      </c>
      <c r="O107" s="55">
        <f t="shared" si="17"/>
        <v>0</v>
      </c>
    </row>
    <row r="108" spans="1:15" ht="24.95" customHeight="1" x14ac:dyDescent="0.2">
      <c r="A108" s="1"/>
      <c r="B108" s="3" t="str">
        <f>IFERROR(VLOOKUP(A108,Table13[[Šifra]:[Mjesto]],2,FALSE),"")</f>
        <v/>
      </c>
      <c r="C108" s="2"/>
      <c r="D108" s="47"/>
      <c r="E108" s="46"/>
      <c r="F108" s="4"/>
      <c r="G108" s="4"/>
      <c r="H108" s="59" t="str">
        <f t="shared" si="12"/>
        <v>odaberite -</v>
      </c>
      <c r="I108" s="59">
        <f t="shared" si="10"/>
        <v>0</v>
      </c>
      <c r="J108" s="59">
        <f t="shared" si="11"/>
        <v>0</v>
      </c>
      <c r="K108" s="59">
        <f t="shared" si="13"/>
        <v>0</v>
      </c>
      <c r="L108" s="59">
        <f t="shared" si="14"/>
        <v>0</v>
      </c>
      <c r="M108" s="59">
        <f t="shared" si="15"/>
        <v>0</v>
      </c>
      <c r="N108" s="59">
        <f t="shared" si="16"/>
        <v>0</v>
      </c>
      <c r="O108" s="55">
        <f t="shared" si="17"/>
        <v>0</v>
      </c>
    </row>
    <row r="109" spans="1:15" ht="24.95" customHeight="1" x14ac:dyDescent="0.2">
      <c r="A109" s="1"/>
      <c r="B109" s="3" t="str">
        <f>IFERROR(VLOOKUP(A109,Table13[[Šifra]:[Mjesto]],2,FALSE),"")</f>
        <v/>
      </c>
      <c r="C109" s="2"/>
      <c r="D109" s="47"/>
      <c r="E109" s="46"/>
      <c r="F109" s="4"/>
      <c r="G109" s="4"/>
      <c r="H109" s="59" t="str">
        <f t="shared" si="12"/>
        <v>odaberite -</v>
      </c>
      <c r="I109" s="59">
        <f t="shared" si="10"/>
        <v>0</v>
      </c>
      <c r="J109" s="59">
        <f t="shared" si="11"/>
        <v>0</v>
      </c>
      <c r="K109" s="59">
        <f t="shared" si="13"/>
        <v>0</v>
      </c>
      <c r="L109" s="59">
        <f t="shared" si="14"/>
        <v>0</v>
      </c>
      <c r="M109" s="59">
        <f t="shared" si="15"/>
        <v>0</v>
      </c>
      <c r="N109" s="59">
        <f t="shared" si="16"/>
        <v>0</v>
      </c>
      <c r="O109" s="55">
        <f t="shared" si="17"/>
        <v>0</v>
      </c>
    </row>
    <row r="110" spans="1:15" ht="24.95" customHeight="1" x14ac:dyDescent="0.2">
      <c r="A110" s="1"/>
      <c r="B110" s="3" t="str">
        <f>IFERROR(VLOOKUP(A110,Table13[[Šifra]:[Mjesto]],2,FALSE),"")</f>
        <v/>
      </c>
      <c r="C110" s="2"/>
      <c r="D110" s="47"/>
      <c r="E110" s="46"/>
      <c r="F110" s="4"/>
      <c r="G110" s="4"/>
      <c r="H110" s="59" t="str">
        <f t="shared" si="12"/>
        <v>odaberite -</v>
      </c>
      <c r="I110" s="59">
        <f t="shared" si="10"/>
        <v>0</v>
      </c>
      <c r="J110" s="59">
        <f t="shared" si="11"/>
        <v>0</v>
      </c>
      <c r="K110" s="59">
        <f t="shared" si="13"/>
        <v>0</v>
      </c>
      <c r="L110" s="59">
        <f t="shared" si="14"/>
        <v>0</v>
      </c>
      <c r="M110" s="59">
        <f t="shared" si="15"/>
        <v>0</v>
      </c>
      <c r="N110" s="59">
        <f t="shared" si="16"/>
        <v>0</v>
      </c>
      <c r="O110" s="55">
        <f t="shared" si="17"/>
        <v>0</v>
      </c>
    </row>
    <row r="111" spans="1:15" ht="24.95" customHeight="1" x14ac:dyDescent="0.2">
      <c r="A111" s="1"/>
      <c r="B111" s="3" t="str">
        <f>IFERROR(VLOOKUP(A111,Table13[[Šifra]:[Mjesto]],2,FALSE),"")</f>
        <v/>
      </c>
      <c r="C111" s="2"/>
      <c r="D111" s="47"/>
      <c r="E111" s="46"/>
      <c r="F111" s="4"/>
      <c r="G111" s="4"/>
      <c r="H111" s="59" t="str">
        <f t="shared" si="12"/>
        <v>odaberite -</v>
      </c>
      <c r="I111" s="59">
        <f t="shared" si="10"/>
        <v>0</v>
      </c>
      <c r="J111" s="59">
        <f t="shared" si="11"/>
        <v>0</v>
      </c>
      <c r="K111" s="59">
        <f t="shared" si="13"/>
        <v>0</v>
      </c>
      <c r="L111" s="59">
        <f t="shared" si="14"/>
        <v>0</v>
      </c>
      <c r="M111" s="59">
        <f t="shared" si="15"/>
        <v>0</v>
      </c>
      <c r="N111" s="59">
        <f t="shared" si="16"/>
        <v>0</v>
      </c>
      <c r="O111" s="55">
        <f t="shared" si="17"/>
        <v>0</v>
      </c>
    </row>
    <row r="112" spans="1:15" ht="24.95" customHeight="1" x14ac:dyDescent="0.2">
      <c r="A112" s="1"/>
      <c r="B112" s="3" t="str">
        <f>IFERROR(VLOOKUP(A112,Table13[[Šifra]:[Mjesto]],2,FALSE),"")</f>
        <v/>
      </c>
      <c r="C112" s="2"/>
      <c r="D112" s="47"/>
      <c r="E112" s="46"/>
      <c r="F112" s="4"/>
      <c r="G112" s="4"/>
      <c r="H112" s="59" t="str">
        <f t="shared" si="12"/>
        <v>odaberite -</v>
      </c>
      <c r="I112" s="59">
        <f t="shared" si="10"/>
        <v>0</v>
      </c>
      <c r="J112" s="59">
        <f t="shared" si="11"/>
        <v>0</v>
      </c>
      <c r="K112" s="59">
        <f t="shared" si="13"/>
        <v>0</v>
      </c>
      <c r="L112" s="59">
        <f t="shared" si="14"/>
        <v>0</v>
      </c>
      <c r="M112" s="59">
        <f t="shared" si="15"/>
        <v>0</v>
      </c>
      <c r="N112" s="59">
        <f t="shared" si="16"/>
        <v>0</v>
      </c>
      <c r="O112" s="55">
        <f t="shared" si="17"/>
        <v>0</v>
      </c>
    </row>
    <row r="113" spans="1:15" ht="24.95" customHeight="1" x14ac:dyDescent="0.2">
      <c r="A113" s="1"/>
      <c r="B113" s="3" t="str">
        <f>IFERROR(VLOOKUP(A113,Table13[[Šifra]:[Mjesto]],2,FALSE),"")</f>
        <v/>
      </c>
      <c r="C113" s="2"/>
      <c r="D113" s="47"/>
      <c r="E113" s="46"/>
      <c r="F113" s="4"/>
      <c r="G113" s="4"/>
      <c r="H113" s="59" t="str">
        <f t="shared" si="12"/>
        <v>odaberite -</v>
      </c>
      <c r="I113" s="59">
        <f t="shared" si="10"/>
        <v>0</v>
      </c>
      <c r="J113" s="59">
        <f t="shared" si="11"/>
        <v>0</v>
      </c>
      <c r="K113" s="59">
        <f t="shared" si="13"/>
        <v>0</v>
      </c>
      <c r="L113" s="59">
        <f t="shared" si="14"/>
        <v>0</v>
      </c>
      <c r="M113" s="59">
        <f t="shared" si="15"/>
        <v>0</v>
      </c>
      <c r="N113" s="59">
        <f t="shared" si="16"/>
        <v>0</v>
      </c>
      <c r="O113" s="55">
        <f t="shared" si="17"/>
        <v>0</v>
      </c>
    </row>
    <row r="114" spans="1:15" ht="24.95" customHeight="1" x14ac:dyDescent="0.2">
      <c r="A114" s="1"/>
      <c r="B114" s="3" t="str">
        <f>IFERROR(VLOOKUP(A114,Table13[[Šifra]:[Mjesto]],2,FALSE),"")</f>
        <v/>
      </c>
      <c r="C114" s="2"/>
      <c r="D114" s="47"/>
      <c r="E114" s="46"/>
      <c r="F114" s="4"/>
      <c r="G114" s="4"/>
      <c r="H114" s="59" t="str">
        <f t="shared" si="12"/>
        <v>odaberite -</v>
      </c>
      <c r="I114" s="59">
        <f t="shared" si="10"/>
        <v>0</v>
      </c>
      <c r="J114" s="59">
        <f t="shared" si="11"/>
        <v>0</v>
      </c>
      <c r="K114" s="59">
        <f t="shared" si="13"/>
        <v>0</v>
      </c>
      <c r="L114" s="59">
        <f t="shared" si="14"/>
        <v>0</v>
      </c>
      <c r="M114" s="59">
        <f t="shared" si="15"/>
        <v>0</v>
      </c>
      <c r="N114" s="59">
        <f t="shared" si="16"/>
        <v>0</v>
      </c>
      <c r="O114" s="55">
        <f t="shared" si="17"/>
        <v>0</v>
      </c>
    </row>
    <row r="115" spans="1:15" ht="24.95" customHeight="1" x14ac:dyDescent="0.2">
      <c r="A115" s="1"/>
      <c r="B115" s="3" t="str">
        <f>IFERROR(VLOOKUP(A115,Table13[[Šifra]:[Mjesto]],2,FALSE),"")</f>
        <v/>
      </c>
      <c r="C115" s="2"/>
      <c r="D115" s="47"/>
      <c r="E115" s="46"/>
      <c r="F115" s="4"/>
      <c r="G115" s="4"/>
      <c r="H115" s="59" t="str">
        <f t="shared" si="12"/>
        <v>odaberite -</v>
      </c>
      <c r="I115" s="59">
        <f t="shared" si="10"/>
        <v>0</v>
      </c>
      <c r="J115" s="59">
        <f t="shared" si="11"/>
        <v>0</v>
      </c>
      <c r="K115" s="59">
        <f t="shared" si="13"/>
        <v>0</v>
      </c>
      <c r="L115" s="59">
        <f t="shared" si="14"/>
        <v>0</v>
      </c>
      <c r="M115" s="59">
        <f t="shared" si="15"/>
        <v>0</v>
      </c>
      <c r="N115" s="59">
        <f t="shared" si="16"/>
        <v>0</v>
      </c>
      <c r="O115" s="55">
        <f t="shared" si="17"/>
        <v>0</v>
      </c>
    </row>
    <row r="116" spans="1:15" ht="24.95" customHeight="1" x14ac:dyDescent="0.2">
      <c r="A116" s="1"/>
      <c r="B116" s="3" t="str">
        <f>IFERROR(VLOOKUP(A116,Table13[[Šifra]:[Mjesto]],2,FALSE),"")</f>
        <v/>
      </c>
      <c r="C116" s="2"/>
      <c r="D116" s="47"/>
      <c r="E116" s="46"/>
      <c r="F116" s="4"/>
      <c r="G116" s="4"/>
      <c r="H116" s="59" t="str">
        <f t="shared" si="12"/>
        <v>odaberite -</v>
      </c>
      <c r="I116" s="59">
        <f t="shared" si="10"/>
        <v>0</v>
      </c>
      <c r="J116" s="59">
        <f t="shared" si="11"/>
        <v>0</v>
      </c>
      <c r="K116" s="59">
        <f t="shared" si="13"/>
        <v>0</v>
      </c>
      <c r="L116" s="59">
        <f t="shared" si="14"/>
        <v>0</v>
      </c>
      <c r="M116" s="59">
        <f t="shared" si="15"/>
        <v>0</v>
      </c>
      <c r="N116" s="59">
        <f t="shared" si="16"/>
        <v>0</v>
      </c>
      <c r="O116" s="55">
        <f t="shared" si="17"/>
        <v>0</v>
      </c>
    </row>
    <row r="117" spans="1:15" ht="24.95" customHeight="1" x14ac:dyDescent="0.2">
      <c r="A117" s="1"/>
      <c r="B117" s="3" t="str">
        <f>IFERROR(VLOOKUP(A117,Table13[[Šifra]:[Mjesto]],2,FALSE),"")</f>
        <v/>
      </c>
      <c r="C117" s="2"/>
      <c r="D117" s="47"/>
      <c r="E117" s="46"/>
      <c r="F117" s="4"/>
      <c r="G117" s="4"/>
      <c r="H117" s="59" t="str">
        <f t="shared" si="12"/>
        <v>odaberite -</v>
      </c>
      <c r="I117" s="59">
        <f t="shared" si="10"/>
        <v>0</v>
      </c>
      <c r="J117" s="59">
        <f t="shared" si="11"/>
        <v>0</v>
      </c>
      <c r="K117" s="59">
        <f t="shared" si="13"/>
        <v>0</v>
      </c>
      <c r="L117" s="59">
        <f t="shared" si="14"/>
        <v>0</v>
      </c>
      <c r="M117" s="59">
        <f t="shared" si="15"/>
        <v>0</v>
      </c>
      <c r="N117" s="59">
        <f t="shared" si="16"/>
        <v>0</v>
      </c>
      <c r="O117" s="55">
        <f t="shared" si="17"/>
        <v>0</v>
      </c>
    </row>
    <row r="118" spans="1:15" ht="24.95" customHeight="1" x14ac:dyDescent="0.2">
      <c r="A118" s="1"/>
      <c r="B118" s="3" t="str">
        <f>IFERROR(VLOOKUP(A118,Table13[[Šifra]:[Mjesto]],2,FALSE),"")</f>
        <v/>
      </c>
      <c r="C118" s="2"/>
      <c r="D118" s="47"/>
      <c r="E118" s="46"/>
      <c r="F118" s="4"/>
      <c r="G118" s="4"/>
      <c r="H118" s="59" t="str">
        <f t="shared" si="12"/>
        <v>odaberite -</v>
      </c>
      <c r="I118" s="59">
        <f t="shared" si="10"/>
        <v>0</v>
      </c>
      <c r="J118" s="59">
        <f t="shared" si="11"/>
        <v>0</v>
      </c>
      <c r="K118" s="59">
        <f t="shared" si="13"/>
        <v>0</v>
      </c>
      <c r="L118" s="59">
        <f t="shared" si="14"/>
        <v>0</v>
      </c>
      <c r="M118" s="59">
        <f t="shared" si="15"/>
        <v>0</v>
      </c>
      <c r="N118" s="59">
        <f t="shared" si="16"/>
        <v>0</v>
      </c>
      <c r="O118" s="55">
        <f t="shared" si="17"/>
        <v>0</v>
      </c>
    </row>
    <row r="119" spans="1:15" ht="24.95" customHeight="1" x14ac:dyDescent="0.2">
      <c r="A119" s="1"/>
      <c r="B119" s="3" t="str">
        <f>IFERROR(VLOOKUP(A119,Table13[[Šifra]:[Mjesto]],2,FALSE),"")</f>
        <v/>
      </c>
      <c r="C119" s="2"/>
      <c r="D119" s="47"/>
      <c r="E119" s="46"/>
      <c r="F119" s="4"/>
      <c r="G119" s="4"/>
      <c r="H119" s="59" t="str">
        <f t="shared" si="12"/>
        <v>odaberite -</v>
      </c>
      <c r="I119" s="59">
        <f t="shared" si="10"/>
        <v>0</v>
      </c>
      <c r="J119" s="59">
        <f t="shared" si="11"/>
        <v>0</v>
      </c>
      <c r="K119" s="59">
        <f t="shared" si="13"/>
        <v>0</v>
      </c>
      <c r="L119" s="59">
        <f t="shared" si="14"/>
        <v>0</v>
      </c>
      <c r="M119" s="59">
        <f t="shared" si="15"/>
        <v>0</v>
      </c>
      <c r="N119" s="59">
        <f t="shared" si="16"/>
        <v>0</v>
      </c>
      <c r="O119" s="55">
        <f t="shared" si="17"/>
        <v>0</v>
      </c>
    </row>
    <row r="120" spans="1:15" ht="24.95" customHeight="1" x14ac:dyDescent="0.2">
      <c r="A120" s="1"/>
      <c r="B120" s="3" t="str">
        <f>IFERROR(VLOOKUP(A120,Table13[[Šifra]:[Mjesto]],2,FALSE),"")</f>
        <v/>
      </c>
      <c r="C120" s="2"/>
      <c r="D120" s="47"/>
      <c r="E120" s="46"/>
      <c r="F120" s="4"/>
      <c r="G120" s="4"/>
      <c r="H120" s="59" t="str">
        <f t="shared" si="12"/>
        <v>odaberite -</v>
      </c>
      <c r="I120" s="59">
        <f t="shared" si="10"/>
        <v>0</v>
      </c>
      <c r="J120" s="59">
        <f t="shared" si="11"/>
        <v>0</v>
      </c>
      <c r="K120" s="59">
        <f t="shared" si="13"/>
        <v>0</v>
      </c>
      <c r="L120" s="59">
        <f t="shared" si="14"/>
        <v>0</v>
      </c>
      <c r="M120" s="59">
        <f t="shared" si="15"/>
        <v>0</v>
      </c>
      <c r="N120" s="59">
        <f t="shared" si="16"/>
        <v>0</v>
      </c>
      <c r="O120" s="55">
        <f t="shared" si="17"/>
        <v>0</v>
      </c>
    </row>
    <row r="121" spans="1:15" ht="24.95" customHeight="1" x14ac:dyDescent="0.2">
      <c r="A121" s="1"/>
      <c r="B121" s="3" t="str">
        <f>IFERROR(VLOOKUP(A121,Table13[[Šifra]:[Mjesto]],2,FALSE),"")</f>
        <v/>
      </c>
      <c r="C121" s="2"/>
      <c r="D121" s="47"/>
      <c r="E121" s="46"/>
      <c r="F121" s="4"/>
      <c r="G121" s="4"/>
      <c r="H121" s="59" t="str">
        <f t="shared" si="12"/>
        <v>odaberite -</v>
      </c>
      <c r="I121" s="59">
        <f t="shared" si="10"/>
        <v>0</v>
      </c>
      <c r="J121" s="59">
        <f t="shared" si="11"/>
        <v>0</v>
      </c>
      <c r="K121" s="59">
        <f t="shared" si="13"/>
        <v>0</v>
      </c>
      <c r="L121" s="59">
        <f t="shared" si="14"/>
        <v>0</v>
      </c>
      <c r="M121" s="59">
        <f t="shared" si="15"/>
        <v>0</v>
      </c>
      <c r="N121" s="59">
        <f t="shared" si="16"/>
        <v>0</v>
      </c>
      <c r="O121" s="55">
        <f t="shared" si="17"/>
        <v>0</v>
      </c>
    </row>
    <row r="122" spans="1:15" ht="24.95" customHeight="1" x14ac:dyDescent="0.2">
      <c r="A122" s="1"/>
      <c r="B122" s="3" t="str">
        <f>IFERROR(VLOOKUP(A122,Table13[[Šifra]:[Mjesto]],2,FALSE),"")</f>
        <v/>
      </c>
      <c r="C122" s="2"/>
      <c r="D122" s="47"/>
      <c r="E122" s="46"/>
      <c r="F122" s="4"/>
      <c r="G122" s="4"/>
      <c r="H122" s="59" t="str">
        <f t="shared" si="12"/>
        <v>odaberite -</v>
      </c>
      <c r="I122" s="59">
        <f t="shared" si="10"/>
        <v>0</v>
      </c>
      <c r="J122" s="59">
        <f t="shared" si="11"/>
        <v>0</v>
      </c>
      <c r="K122" s="59">
        <f t="shared" si="13"/>
        <v>0</v>
      </c>
      <c r="L122" s="59">
        <f t="shared" si="14"/>
        <v>0</v>
      </c>
      <c r="M122" s="59">
        <f t="shared" si="15"/>
        <v>0</v>
      </c>
      <c r="N122" s="59">
        <f t="shared" si="16"/>
        <v>0</v>
      </c>
      <c r="O122" s="55">
        <f t="shared" si="17"/>
        <v>0</v>
      </c>
    </row>
    <row r="123" spans="1:15" ht="24.95" customHeight="1" x14ac:dyDescent="0.2">
      <c r="A123" s="1"/>
      <c r="B123" s="3" t="str">
        <f>IFERROR(VLOOKUP(A123,Table13[[Šifra]:[Mjesto]],2,FALSE),"")</f>
        <v/>
      </c>
      <c r="C123" s="2"/>
      <c r="D123" s="47"/>
      <c r="E123" s="46"/>
      <c r="F123" s="4"/>
      <c r="G123" s="4"/>
      <c r="H123" s="59" t="str">
        <f t="shared" si="12"/>
        <v>odaberite -</v>
      </c>
      <c r="I123" s="59">
        <f t="shared" si="10"/>
        <v>0</v>
      </c>
      <c r="J123" s="59">
        <f t="shared" si="11"/>
        <v>0</v>
      </c>
      <c r="K123" s="59">
        <f t="shared" si="13"/>
        <v>0</v>
      </c>
      <c r="L123" s="59">
        <f t="shared" si="14"/>
        <v>0</v>
      </c>
      <c r="M123" s="59">
        <f t="shared" si="15"/>
        <v>0</v>
      </c>
      <c r="N123" s="59">
        <f t="shared" si="16"/>
        <v>0</v>
      </c>
      <c r="O123" s="55">
        <f t="shared" si="17"/>
        <v>0</v>
      </c>
    </row>
    <row r="124" spans="1:15" ht="24.95" customHeight="1" x14ac:dyDescent="0.2">
      <c r="A124" s="1"/>
      <c r="B124" s="3" t="str">
        <f>IFERROR(VLOOKUP(A124,Table13[[Šifra]:[Mjesto]],2,FALSE),"")</f>
        <v/>
      </c>
      <c r="C124" s="2"/>
      <c r="D124" s="47"/>
      <c r="E124" s="46"/>
      <c r="F124" s="4"/>
      <c r="G124" s="4"/>
      <c r="H124" s="59" t="str">
        <f t="shared" si="12"/>
        <v>odaberite -</v>
      </c>
      <c r="I124" s="59">
        <f t="shared" si="10"/>
        <v>0</v>
      </c>
      <c r="J124" s="59">
        <f t="shared" si="11"/>
        <v>0</v>
      </c>
      <c r="K124" s="59">
        <f t="shared" si="13"/>
        <v>0</v>
      </c>
      <c r="L124" s="59">
        <f t="shared" si="14"/>
        <v>0</v>
      </c>
      <c r="M124" s="59">
        <f t="shared" si="15"/>
        <v>0</v>
      </c>
      <c r="N124" s="59">
        <f t="shared" si="16"/>
        <v>0</v>
      </c>
      <c r="O124" s="55">
        <f t="shared" si="17"/>
        <v>0</v>
      </c>
    </row>
    <row r="125" spans="1:15" ht="24.95" customHeight="1" x14ac:dyDescent="0.2">
      <c r="A125" s="1"/>
      <c r="B125" s="3" t="str">
        <f>IFERROR(VLOOKUP(A125,Table13[[Šifra]:[Mjesto]],2,FALSE),"")</f>
        <v/>
      </c>
      <c r="C125" s="2"/>
      <c r="D125" s="47"/>
      <c r="E125" s="46"/>
      <c r="F125" s="4"/>
      <c r="G125" s="4"/>
      <c r="H125" s="59" t="str">
        <f t="shared" si="12"/>
        <v>odaberite -</v>
      </c>
      <c r="I125" s="59">
        <f t="shared" si="10"/>
        <v>0</v>
      </c>
      <c r="J125" s="59">
        <f t="shared" si="11"/>
        <v>0</v>
      </c>
      <c r="K125" s="59">
        <f t="shared" si="13"/>
        <v>0</v>
      </c>
      <c r="L125" s="59">
        <f t="shared" si="14"/>
        <v>0</v>
      </c>
      <c r="M125" s="59">
        <f t="shared" si="15"/>
        <v>0</v>
      </c>
      <c r="N125" s="59">
        <f t="shared" si="16"/>
        <v>0</v>
      </c>
      <c r="O125" s="55">
        <f t="shared" si="17"/>
        <v>0</v>
      </c>
    </row>
    <row r="126" spans="1:15" ht="24.95" customHeight="1" x14ac:dyDescent="0.2">
      <c r="A126" s="1"/>
      <c r="B126" s="3" t="str">
        <f>IFERROR(VLOOKUP(A126,Table13[[Šifra]:[Mjesto]],2,FALSE),"")</f>
        <v/>
      </c>
      <c r="C126" s="2"/>
      <c r="D126" s="47"/>
      <c r="E126" s="46"/>
      <c r="F126" s="4"/>
      <c r="G126" s="4"/>
      <c r="H126" s="59" t="str">
        <f t="shared" si="12"/>
        <v>odaberite -</v>
      </c>
      <c r="I126" s="59">
        <f t="shared" si="10"/>
        <v>0</v>
      </c>
      <c r="J126" s="59">
        <f t="shared" si="11"/>
        <v>0</v>
      </c>
      <c r="K126" s="59">
        <f t="shared" si="13"/>
        <v>0</v>
      </c>
      <c r="L126" s="59">
        <f t="shared" si="14"/>
        <v>0</v>
      </c>
      <c r="M126" s="59">
        <f t="shared" si="15"/>
        <v>0</v>
      </c>
      <c r="N126" s="59">
        <f t="shared" si="16"/>
        <v>0</v>
      </c>
      <c r="O126" s="55">
        <f t="shared" si="17"/>
        <v>0</v>
      </c>
    </row>
    <row r="127" spans="1:15" ht="24.95" customHeight="1" x14ac:dyDescent="0.2">
      <c r="A127" s="1"/>
      <c r="B127" s="3" t="str">
        <f>IFERROR(VLOOKUP(A127,Table13[[Šifra]:[Mjesto]],2,FALSE),"")</f>
        <v/>
      </c>
      <c r="C127" s="2"/>
      <c r="D127" s="47"/>
      <c r="E127" s="46"/>
      <c r="F127" s="4"/>
      <c r="G127" s="4"/>
      <c r="H127" s="59" t="str">
        <f t="shared" si="12"/>
        <v>odaberite -</v>
      </c>
      <c r="I127" s="59">
        <f t="shared" si="10"/>
        <v>0</v>
      </c>
      <c r="J127" s="59">
        <f t="shared" si="11"/>
        <v>0</v>
      </c>
      <c r="K127" s="59">
        <f t="shared" si="13"/>
        <v>0</v>
      </c>
      <c r="L127" s="59">
        <f t="shared" si="14"/>
        <v>0</v>
      </c>
      <c r="M127" s="59">
        <f t="shared" si="15"/>
        <v>0</v>
      </c>
      <c r="N127" s="59">
        <f t="shared" si="16"/>
        <v>0</v>
      </c>
      <c r="O127" s="55">
        <f t="shared" si="17"/>
        <v>0</v>
      </c>
    </row>
    <row r="128" spans="1:15" ht="24.95" customHeight="1" x14ac:dyDescent="0.2">
      <c r="A128" s="1"/>
      <c r="B128" s="3" t="str">
        <f>IFERROR(VLOOKUP(A128,Table13[[Šifra]:[Mjesto]],2,FALSE),"")</f>
        <v/>
      </c>
      <c r="C128" s="2"/>
      <c r="D128" s="47"/>
      <c r="E128" s="46"/>
      <c r="F128" s="4"/>
      <c r="G128" s="4"/>
      <c r="H128" s="59" t="str">
        <f t="shared" si="12"/>
        <v>odaberite -</v>
      </c>
      <c r="I128" s="59">
        <f t="shared" si="10"/>
        <v>0</v>
      </c>
      <c r="J128" s="59">
        <f t="shared" si="11"/>
        <v>0</v>
      </c>
      <c r="K128" s="59">
        <f t="shared" si="13"/>
        <v>0</v>
      </c>
      <c r="L128" s="59">
        <f t="shared" si="14"/>
        <v>0</v>
      </c>
      <c r="M128" s="59">
        <f t="shared" si="15"/>
        <v>0</v>
      </c>
      <c r="N128" s="59">
        <f t="shared" si="16"/>
        <v>0</v>
      </c>
      <c r="O128" s="55">
        <f t="shared" si="17"/>
        <v>0</v>
      </c>
    </row>
    <row r="129" spans="1:15" ht="24.95" customHeight="1" x14ac:dyDescent="0.2">
      <c r="A129" s="1"/>
      <c r="B129" s="3" t="str">
        <f>IFERROR(VLOOKUP(A129,Table13[[Šifra]:[Mjesto]],2,FALSE),"")</f>
        <v/>
      </c>
      <c r="C129" s="2"/>
      <c r="D129" s="47"/>
      <c r="E129" s="46"/>
      <c r="F129" s="4"/>
      <c r="G129" s="4"/>
      <c r="H129" s="59" t="str">
        <f t="shared" si="12"/>
        <v>odaberite -</v>
      </c>
      <c r="I129" s="59">
        <f t="shared" si="10"/>
        <v>0</v>
      </c>
      <c r="J129" s="59">
        <f t="shared" si="11"/>
        <v>0</v>
      </c>
      <c r="K129" s="59">
        <f t="shared" si="13"/>
        <v>0</v>
      </c>
      <c r="L129" s="59">
        <f t="shared" si="14"/>
        <v>0</v>
      </c>
      <c r="M129" s="59">
        <f t="shared" si="15"/>
        <v>0</v>
      </c>
      <c r="N129" s="59">
        <f t="shared" si="16"/>
        <v>0</v>
      </c>
      <c r="O129" s="55">
        <f t="shared" si="17"/>
        <v>0</v>
      </c>
    </row>
    <row r="130" spans="1:15" ht="24.95" customHeight="1" x14ac:dyDescent="0.2">
      <c r="A130" s="1"/>
      <c r="B130" s="3" t="str">
        <f>IFERROR(VLOOKUP(A130,Table13[[Šifra]:[Mjesto]],2,FALSE),"")</f>
        <v/>
      </c>
      <c r="C130" s="2"/>
      <c r="D130" s="47"/>
      <c r="E130" s="46"/>
      <c r="F130" s="4"/>
      <c r="G130" s="4"/>
      <c r="H130" s="59" t="str">
        <f t="shared" si="12"/>
        <v>odaberite -</v>
      </c>
      <c r="I130" s="59">
        <f t="shared" si="10"/>
        <v>0</v>
      </c>
      <c r="J130" s="59">
        <f t="shared" si="11"/>
        <v>0</v>
      </c>
      <c r="K130" s="59">
        <f t="shared" si="13"/>
        <v>0</v>
      </c>
      <c r="L130" s="59">
        <f t="shared" si="14"/>
        <v>0</v>
      </c>
      <c r="M130" s="59">
        <f t="shared" si="15"/>
        <v>0</v>
      </c>
      <c r="N130" s="59">
        <f t="shared" si="16"/>
        <v>0</v>
      </c>
      <c r="O130" s="55">
        <f t="shared" si="17"/>
        <v>0</v>
      </c>
    </row>
    <row r="131" spans="1:15" ht="24.95" customHeight="1" x14ac:dyDescent="0.2">
      <c r="A131" s="1"/>
      <c r="B131" s="3" t="str">
        <f>IFERROR(VLOOKUP(A131,Table13[[Šifra]:[Mjesto]],2,FALSE),"")</f>
        <v/>
      </c>
      <c r="C131" s="2"/>
      <c r="D131" s="47"/>
      <c r="E131" s="46"/>
      <c r="F131" s="4"/>
      <c r="G131" s="4"/>
      <c r="H131" s="59" t="str">
        <f t="shared" si="12"/>
        <v>odaberite -</v>
      </c>
      <c r="I131" s="59">
        <f t="shared" si="10"/>
        <v>0</v>
      </c>
      <c r="J131" s="59">
        <f t="shared" si="11"/>
        <v>0</v>
      </c>
      <c r="K131" s="59">
        <f t="shared" si="13"/>
        <v>0</v>
      </c>
      <c r="L131" s="59">
        <f t="shared" si="14"/>
        <v>0</v>
      </c>
      <c r="M131" s="59">
        <f t="shared" si="15"/>
        <v>0</v>
      </c>
      <c r="N131" s="59">
        <f t="shared" si="16"/>
        <v>0</v>
      </c>
      <c r="O131" s="55">
        <f t="shared" si="17"/>
        <v>0</v>
      </c>
    </row>
    <row r="132" spans="1:15" ht="24.95" customHeight="1" x14ac:dyDescent="0.2">
      <c r="A132" s="1"/>
      <c r="B132" s="3" t="str">
        <f>IFERROR(VLOOKUP(A132,Table13[[Šifra]:[Mjesto]],2,FALSE),"")</f>
        <v/>
      </c>
      <c r="C132" s="2"/>
      <c r="D132" s="47"/>
      <c r="E132" s="46"/>
      <c r="F132" s="4"/>
      <c r="G132" s="4"/>
      <c r="H132" s="59" t="str">
        <f t="shared" si="12"/>
        <v>odaberite -</v>
      </c>
      <c r="I132" s="59">
        <f t="shared" si="10"/>
        <v>0</v>
      </c>
      <c r="J132" s="59">
        <f t="shared" si="11"/>
        <v>0</v>
      </c>
      <c r="K132" s="59">
        <f t="shared" si="13"/>
        <v>0</v>
      </c>
      <c r="L132" s="59">
        <f t="shared" si="14"/>
        <v>0</v>
      </c>
      <c r="M132" s="59">
        <f t="shared" si="15"/>
        <v>0</v>
      </c>
      <c r="N132" s="59">
        <f t="shared" si="16"/>
        <v>0</v>
      </c>
      <c r="O132" s="55">
        <f t="shared" si="17"/>
        <v>0</v>
      </c>
    </row>
    <row r="133" spans="1:15" ht="24.95" customHeight="1" x14ac:dyDescent="0.2">
      <c r="A133" s="1"/>
      <c r="B133" s="3" t="str">
        <f>IFERROR(VLOOKUP(A133,Table13[[Šifra]:[Mjesto]],2,FALSE),"")</f>
        <v/>
      </c>
      <c r="C133" s="2"/>
      <c r="D133" s="47"/>
      <c r="E133" s="46"/>
      <c r="F133" s="4"/>
      <c r="G133" s="4"/>
      <c r="H133" s="59" t="str">
        <f t="shared" si="12"/>
        <v>odaberite -</v>
      </c>
      <c r="I133" s="59">
        <f t="shared" si="10"/>
        <v>0</v>
      </c>
      <c r="J133" s="59">
        <f t="shared" si="11"/>
        <v>0</v>
      </c>
      <c r="K133" s="59">
        <f t="shared" si="13"/>
        <v>0</v>
      </c>
      <c r="L133" s="59">
        <f t="shared" si="14"/>
        <v>0</v>
      </c>
      <c r="M133" s="59">
        <f t="shared" si="15"/>
        <v>0</v>
      </c>
      <c r="N133" s="59">
        <f t="shared" si="16"/>
        <v>0</v>
      </c>
      <c r="O133" s="55">
        <f t="shared" si="17"/>
        <v>0</v>
      </c>
    </row>
    <row r="134" spans="1:15" ht="24.95" customHeight="1" x14ac:dyDescent="0.2">
      <c r="A134" s="1"/>
      <c r="B134" s="3" t="str">
        <f>IFERROR(VLOOKUP(A134,Table13[[Šifra]:[Mjesto]],2,FALSE),"")</f>
        <v/>
      </c>
      <c r="C134" s="2"/>
      <c r="D134" s="47"/>
      <c r="E134" s="46"/>
      <c r="F134" s="4"/>
      <c r="G134" s="4"/>
      <c r="H134" s="59" t="str">
        <f t="shared" si="12"/>
        <v>odaberite -</v>
      </c>
      <c r="I134" s="59">
        <f t="shared" si="10"/>
        <v>0</v>
      </c>
      <c r="J134" s="59">
        <f t="shared" si="11"/>
        <v>0</v>
      </c>
      <c r="K134" s="59">
        <f t="shared" si="13"/>
        <v>0</v>
      </c>
      <c r="L134" s="59">
        <f t="shared" si="14"/>
        <v>0</v>
      </c>
      <c r="M134" s="59">
        <f t="shared" si="15"/>
        <v>0</v>
      </c>
      <c r="N134" s="59">
        <f t="shared" si="16"/>
        <v>0</v>
      </c>
      <c r="O134" s="55">
        <f t="shared" si="17"/>
        <v>0</v>
      </c>
    </row>
    <row r="135" spans="1:15" ht="24.95" customHeight="1" x14ac:dyDescent="0.2">
      <c r="A135" s="1"/>
      <c r="B135" s="3" t="str">
        <f>IFERROR(VLOOKUP(A135,Table13[[Šifra]:[Mjesto]],2,FALSE),"")</f>
        <v/>
      </c>
      <c r="C135" s="2"/>
      <c r="D135" s="47"/>
      <c r="E135" s="46"/>
      <c r="F135" s="4"/>
      <c r="G135" s="4"/>
      <c r="H135" s="59" t="str">
        <f t="shared" si="12"/>
        <v>odaberite -</v>
      </c>
      <c r="I135" s="59">
        <f t="shared" si="10"/>
        <v>0</v>
      </c>
      <c r="J135" s="59">
        <f t="shared" si="11"/>
        <v>0</v>
      </c>
      <c r="K135" s="59">
        <f t="shared" si="13"/>
        <v>0</v>
      </c>
      <c r="L135" s="59">
        <f t="shared" si="14"/>
        <v>0</v>
      </c>
      <c r="M135" s="59">
        <f t="shared" si="15"/>
        <v>0</v>
      </c>
      <c r="N135" s="59">
        <f t="shared" si="16"/>
        <v>0</v>
      </c>
      <c r="O135" s="55">
        <f t="shared" si="17"/>
        <v>0</v>
      </c>
    </row>
    <row r="136" spans="1:15" ht="24.95" customHeight="1" x14ac:dyDescent="0.2">
      <c r="A136" s="1"/>
      <c r="B136" s="3" t="str">
        <f>IFERROR(VLOOKUP(A136,Table13[[Šifra]:[Mjesto]],2,FALSE),"")</f>
        <v/>
      </c>
      <c r="C136" s="2"/>
      <c r="D136" s="47"/>
      <c r="E136" s="46"/>
      <c r="F136" s="4"/>
      <c r="G136" s="4"/>
      <c r="H136" s="59" t="str">
        <f t="shared" si="12"/>
        <v>odaberite -</v>
      </c>
      <c r="I136" s="59">
        <f t="shared" si="10"/>
        <v>0</v>
      </c>
      <c r="J136" s="59">
        <f t="shared" si="11"/>
        <v>0</v>
      </c>
      <c r="K136" s="59">
        <f t="shared" si="13"/>
        <v>0</v>
      </c>
      <c r="L136" s="59">
        <f t="shared" si="14"/>
        <v>0</v>
      </c>
      <c r="M136" s="59">
        <f t="shared" si="15"/>
        <v>0</v>
      </c>
      <c r="N136" s="59">
        <f t="shared" si="16"/>
        <v>0</v>
      </c>
      <c r="O136" s="55">
        <f t="shared" si="17"/>
        <v>0</v>
      </c>
    </row>
    <row r="137" spans="1:15" ht="24.95" customHeight="1" x14ac:dyDescent="0.2">
      <c r="A137" s="1"/>
      <c r="B137" s="3" t="str">
        <f>IFERROR(VLOOKUP(A137,Table13[[Šifra]:[Mjesto]],2,FALSE),"")</f>
        <v/>
      </c>
      <c r="C137" s="2"/>
      <c r="D137" s="47"/>
      <c r="E137" s="46"/>
      <c r="F137" s="4"/>
      <c r="G137" s="4"/>
      <c r="H137" s="59" t="str">
        <f t="shared" si="12"/>
        <v>odaberite -</v>
      </c>
      <c r="I137" s="59">
        <f t="shared" si="10"/>
        <v>0</v>
      </c>
      <c r="J137" s="59">
        <f t="shared" si="11"/>
        <v>0</v>
      </c>
      <c r="K137" s="59">
        <f t="shared" si="13"/>
        <v>0</v>
      </c>
      <c r="L137" s="59">
        <f t="shared" si="14"/>
        <v>0</v>
      </c>
      <c r="M137" s="59">
        <f t="shared" si="15"/>
        <v>0</v>
      </c>
      <c r="N137" s="59">
        <f t="shared" si="16"/>
        <v>0</v>
      </c>
      <c r="O137" s="55">
        <f t="shared" si="17"/>
        <v>0</v>
      </c>
    </row>
    <row r="138" spans="1:15" ht="24.95" customHeight="1" x14ac:dyDescent="0.2">
      <c r="A138" s="1"/>
      <c r="B138" s="3" t="str">
        <f>IFERROR(VLOOKUP(A138,Table13[[Šifra]:[Mjesto]],2,FALSE),"")</f>
        <v/>
      </c>
      <c r="C138" s="2"/>
      <c r="D138" s="47"/>
      <c r="E138" s="46"/>
      <c r="F138" s="4"/>
      <c r="G138" s="4"/>
      <c r="H138" s="59" t="str">
        <f t="shared" si="12"/>
        <v>odaberite -</v>
      </c>
      <c r="I138" s="59">
        <f t="shared" si="10"/>
        <v>0</v>
      </c>
      <c r="J138" s="59">
        <f t="shared" si="11"/>
        <v>0</v>
      </c>
      <c r="K138" s="59">
        <f t="shared" si="13"/>
        <v>0</v>
      </c>
      <c r="L138" s="59">
        <f t="shared" si="14"/>
        <v>0</v>
      </c>
      <c r="M138" s="59">
        <f t="shared" si="15"/>
        <v>0</v>
      </c>
      <c r="N138" s="59">
        <f t="shared" si="16"/>
        <v>0</v>
      </c>
      <c r="O138" s="55">
        <f t="shared" si="17"/>
        <v>0</v>
      </c>
    </row>
    <row r="139" spans="1:15" ht="24.95" customHeight="1" x14ac:dyDescent="0.2">
      <c r="A139" s="1"/>
      <c r="B139" s="3" t="str">
        <f>IFERROR(VLOOKUP(A139,Table13[[Šifra]:[Mjesto]],2,FALSE),"")</f>
        <v/>
      </c>
      <c r="C139" s="2"/>
      <c r="D139" s="47"/>
      <c r="E139" s="46"/>
      <c r="F139" s="4"/>
      <c r="G139" s="4"/>
      <c r="H139" s="59" t="str">
        <f t="shared" si="12"/>
        <v>odaberite -</v>
      </c>
      <c r="I139" s="59">
        <f t="shared" si="10"/>
        <v>0</v>
      </c>
      <c r="J139" s="59">
        <f t="shared" si="11"/>
        <v>0</v>
      </c>
      <c r="K139" s="59">
        <f t="shared" si="13"/>
        <v>0</v>
      </c>
      <c r="L139" s="59">
        <f t="shared" si="14"/>
        <v>0</v>
      </c>
      <c r="M139" s="59">
        <f t="shared" si="15"/>
        <v>0</v>
      </c>
      <c r="N139" s="59">
        <f t="shared" si="16"/>
        <v>0</v>
      </c>
      <c r="O139" s="55">
        <f t="shared" si="17"/>
        <v>0</v>
      </c>
    </row>
    <row r="140" spans="1:15" ht="24.95" customHeight="1" x14ac:dyDescent="0.2">
      <c r="A140" s="1"/>
      <c r="B140" s="3" t="str">
        <f>IFERROR(VLOOKUP(A140,Table13[[Šifra]:[Mjesto]],2,FALSE),"")</f>
        <v/>
      </c>
      <c r="C140" s="2"/>
      <c r="D140" s="47"/>
      <c r="E140" s="46"/>
      <c r="F140" s="4"/>
      <c r="G140" s="4"/>
      <c r="H140" s="59" t="str">
        <f t="shared" si="12"/>
        <v>odaberite -</v>
      </c>
      <c r="I140" s="59">
        <f t="shared" si="10"/>
        <v>0</v>
      </c>
      <c r="J140" s="59">
        <f t="shared" si="11"/>
        <v>0</v>
      </c>
      <c r="K140" s="59">
        <f t="shared" si="13"/>
        <v>0</v>
      </c>
      <c r="L140" s="59">
        <f t="shared" si="14"/>
        <v>0</v>
      </c>
      <c r="M140" s="59">
        <f t="shared" si="15"/>
        <v>0</v>
      </c>
      <c r="N140" s="59">
        <f t="shared" si="16"/>
        <v>0</v>
      </c>
      <c r="O140" s="55">
        <f t="shared" si="17"/>
        <v>0</v>
      </c>
    </row>
    <row r="141" spans="1:15" ht="24.95" customHeight="1" x14ac:dyDescent="0.2">
      <c r="A141" s="1"/>
      <c r="B141" s="3" t="str">
        <f>IFERROR(VLOOKUP(A141,Table13[[Šifra]:[Mjesto]],2,FALSE),"")</f>
        <v/>
      </c>
      <c r="C141" s="2"/>
      <c r="D141" s="47"/>
      <c r="E141" s="46"/>
      <c r="F141" s="4"/>
      <c r="G141" s="4"/>
      <c r="H141" s="59" t="str">
        <f t="shared" si="12"/>
        <v>odaberite -</v>
      </c>
      <c r="I141" s="59">
        <f t="shared" si="10"/>
        <v>0</v>
      </c>
      <c r="J141" s="59">
        <f t="shared" si="11"/>
        <v>0</v>
      </c>
      <c r="K141" s="59">
        <f t="shared" si="13"/>
        <v>0</v>
      </c>
      <c r="L141" s="59">
        <f t="shared" si="14"/>
        <v>0</v>
      </c>
      <c r="M141" s="59">
        <f t="shared" si="15"/>
        <v>0</v>
      </c>
      <c r="N141" s="59">
        <f t="shared" si="16"/>
        <v>0</v>
      </c>
      <c r="O141" s="55">
        <f t="shared" si="17"/>
        <v>0</v>
      </c>
    </row>
    <row r="142" spans="1:15" ht="24.95" customHeight="1" x14ac:dyDescent="0.2">
      <c r="A142" s="1"/>
      <c r="B142" s="3" t="str">
        <f>IFERROR(VLOOKUP(A142,Table13[[Šifra]:[Mjesto]],2,FALSE),"")</f>
        <v/>
      </c>
      <c r="C142" s="2"/>
      <c r="D142" s="47"/>
      <c r="E142" s="46"/>
      <c r="F142" s="4"/>
      <c r="G142" s="4"/>
      <c r="H142" s="59" t="str">
        <f t="shared" si="12"/>
        <v>odaberite -</v>
      </c>
      <c r="I142" s="59">
        <f t="shared" si="10"/>
        <v>0</v>
      </c>
      <c r="J142" s="59">
        <f t="shared" si="11"/>
        <v>0</v>
      </c>
      <c r="K142" s="59">
        <f t="shared" si="13"/>
        <v>0</v>
      </c>
      <c r="L142" s="59">
        <f t="shared" si="14"/>
        <v>0</v>
      </c>
      <c r="M142" s="59">
        <f t="shared" si="15"/>
        <v>0</v>
      </c>
      <c r="N142" s="59">
        <f t="shared" si="16"/>
        <v>0</v>
      </c>
      <c r="O142" s="55">
        <f t="shared" si="17"/>
        <v>0</v>
      </c>
    </row>
    <row r="143" spans="1:15" ht="24.95" customHeight="1" x14ac:dyDescent="0.2">
      <c r="A143" s="1"/>
      <c r="B143" s="3" t="str">
        <f>IFERROR(VLOOKUP(A143,Table13[[Šifra]:[Mjesto]],2,FALSE),"")</f>
        <v/>
      </c>
      <c r="C143" s="2"/>
      <c r="D143" s="47"/>
      <c r="E143" s="46"/>
      <c r="F143" s="4"/>
      <c r="G143" s="4"/>
      <c r="H143" s="59" t="str">
        <f t="shared" si="12"/>
        <v>odaberite -</v>
      </c>
      <c r="I143" s="59">
        <f t="shared" si="10"/>
        <v>0</v>
      </c>
      <c r="J143" s="59">
        <f t="shared" si="11"/>
        <v>0</v>
      </c>
      <c r="K143" s="59">
        <f t="shared" si="13"/>
        <v>0</v>
      </c>
      <c r="L143" s="59">
        <f t="shared" si="14"/>
        <v>0</v>
      </c>
      <c r="M143" s="59">
        <f t="shared" si="15"/>
        <v>0</v>
      </c>
      <c r="N143" s="59">
        <f t="shared" si="16"/>
        <v>0</v>
      </c>
      <c r="O143" s="55">
        <f t="shared" si="17"/>
        <v>0</v>
      </c>
    </row>
    <row r="144" spans="1:15" ht="24.95" customHeight="1" x14ac:dyDescent="0.2">
      <c r="A144" s="1"/>
      <c r="B144" s="3" t="str">
        <f>IFERROR(VLOOKUP(A144,Table13[[Šifra]:[Mjesto]],2,FALSE),"")</f>
        <v/>
      </c>
      <c r="C144" s="2"/>
      <c r="D144" s="47"/>
      <c r="E144" s="46"/>
      <c r="F144" s="4"/>
      <c r="G144" s="4"/>
      <c r="H144" s="59" t="str">
        <f t="shared" si="12"/>
        <v>odaberite -</v>
      </c>
      <c r="I144" s="59">
        <f t="shared" si="10"/>
        <v>0</v>
      </c>
      <c r="J144" s="59">
        <f t="shared" si="11"/>
        <v>0</v>
      </c>
      <c r="K144" s="59">
        <f t="shared" si="13"/>
        <v>0</v>
      </c>
      <c r="L144" s="59">
        <f t="shared" si="14"/>
        <v>0</v>
      </c>
      <c r="M144" s="59">
        <f t="shared" si="15"/>
        <v>0</v>
      </c>
      <c r="N144" s="59">
        <f t="shared" si="16"/>
        <v>0</v>
      </c>
      <c r="O144" s="55">
        <f t="shared" si="17"/>
        <v>0</v>
      </c>
    </row>
    <row r="145" spans="1:15" ht="24.95" customHeight="1" x14ac:dyDescent="0.2">
      <c r="A145" s="1"/>
      <c r="B145" s="3" t="str">
        <f>IFERROR(VLOOKUP(A145,Table13[[Šifra]:[Mjesto]],2,FALSE),"")</f>
        <v/>
      </c>
      <c r="C145" s="2"/>
      <c r="D145" s="47"/>
      <c r="E145" s="46"/>
      <c r="F145" s="4"/>
      <c r="G145" s="4"/>
      <c r="H145" s="59" t="str">
        <f t="shared" si="12"/>
        <v>odaberite -</v>
      </c>
      <c r="I145" s="59">
        <f t="shared" si="10"/>
        <v>0</v>
      </c>
      <c r="J145" s="59">
        <f t="shared" si="11"/>
        <v>0</v>
      </c>
      <c r="K145" s="59">
        <f t="shared" si="13"/>
        <v>0</v>
      </c>
      <c r="L145" s="59">
        <f t="shared" si="14"/>
        <v>0</v>
      </c>
      <c r="M145" s="59">
        <f t="shared" si="15"/>
        <v>0</v>
      </c>
      <c r="N145" s="59">
        <f t="shared" si="16"/>
        <v>0</v>
      </c>
      <c r="O145" s="55">
        <f t="shared" si="17"/>
        <v>0</v>
      </c>
    </row>
    <row r="146" spans="1:15" ht="24.95" customHeight="1" x14ac:dyDescent="0.2">
      <c r="A146" s="1"/>
      <c r="B146" s="3" t="str">
        <f>IFERROR(VLOOKUP(A146,Table13[[Šifra]:[Mjesto]],2,FALSE),"")</f>
        <v/>
      </c>
      <c r="C146" s="2"/>
      <c r="D146" s="47"/>
      <c r="E146" s="46"/>
      <c r="F146" s="4"/>
      <c r="G146" s="4"/>
      <c r="H146" s="59" t="str">
        <f t="shared" si="12"/>
        <v>odaberite -</v>
      </c>
      <c r="I146" s="59">
        <f t="shared" si="10"/>
        <v>0</v>
      </c>
      <c r="J146" s="59">
        <f t="shared" si="11"/>
        <v>0</v>
      </c>
      <c r="K146" s="59">
        <f t="shared" si="13"/>
        <v>0</v>
      </c>
      <c r="L146" s="59">
        <f t="shared" si="14"/>
        <v>0</v>
      </c>
      <c r="M146" s="59">
        <f t="shared" si="15"/>
        <v>0</v>
      </c>
      <c r="N146" s="59">
        <f t="shared" si="16"/>
        <v>0</v>
      </c>
      <c r="O146" s="55">
        <f t="shared" si="17"/>
        <v>0</v>
      </c>
    </row>
    <row r="147" spans="1:15" ht="24.95" customHeight="1" x14ac:dyDescent="0.2">
      <c r="A147" s="1"/>
      <c r="B147" s="3" t="str">
        <f>IFERROR(VLOOKUP(A147,Table13[[Šifra]:[Mjesto]],2,FALSE),"")</f>
        <v/>
      </c>
      <c r="C147" s="2"/>
      <c r="D147" s="47"/>
      <c r="E147" s="46"/>
      <c r="F147" s="4"/>
      <c r="G147" s="4"/>
      <c r="H147" s="59" t="str">
        <f t="shared" si="12"/>
        <v>odaberite -</v>
      </c>
      <c r="I147" s="59">
        <f t="shared" si="10"/>
        <v>0</v>
      </c>
      <c r="J147" s="59">
        <f t="shared" si="11"/>
        <v>0</v>
      </c>
      <c r="K147" s="59">
        <f t="shared" si="13"/>
        <v>0</v>
      </c>
      <c r="L147" s="59">
        <f t="shared" si="14"/>
        <v>0</v>
      </c>
      <c r="M147" s="59">
        <f t="shared" si="15"/>
        <v>0</v>
      </c>
      <c r="N147" s="59">
        <f t="shared" si="16"/>
        <v>0</v>
      </c>
      <c r="O147" s="55">
        <f t="shared" si="17"/>
        <v>0</v>
      </c>
    </row>
    <row r="148" spans="1:15" ht="24.95" customHeight="1" x14ac:dyDescent="0.2">
      <c r="A148" s="1"/>
      <c r="B148" s="3" t="str">
        <f>IFERROR(VLOOKUP(A148,Table13[[Šifra]:[Mjesto]],2,FALSE),"")</f>
        <v/>
      </c>
      <c r="C148" s="2"/>
      <c r="D148" s="47"/>
      <c r="E148" s="46"/>
      <c r="F148" s="4"/>
      <c r="G148" s="4"/>
      <c r="H148" s="59" t="str">
        <f t="shared" si="12"/>
        <v>odaberite -</v>
      </c>
      <c r="I148" s="59">
        <f t="shared" ref="I148:I211" si="18">SifraSkole</f>
        <v>0</v>
      </c>
      <c r="J148" s="59">
        <f t="shared" ref="J148:J211" si="19">NazivSkole</f>
        <v>0</v>
      </c>
      <c r="K148" s="59">
        <f t="shared" si="13"/>
        <v>0</v>
      </c>
      <c r="L148" s="59">
        <f t="shared" si="14"/>
        <v>0</v>
      </c>
      <c r="M148" s="59">
        <f t="shared" si="15"/>
        <v>0</v>
      </c>
      <c r="N148" s="59">
        <f t="shared" si="16"/>
        <v>0</v>
      </c>
      <c r="O148" s="55">
        <f t="shared" si="17"/>
        <v>0</v>
      </c>
    </row>
    <row r="149" spans="1:15" ht="24.95" customHeight="1" x14ac:dyDescent="0.2">
      <c r="A149" s="1"/>
      <c r="B149" s="3" t="str">
        <f>IFERROR(VLOOKUP(A149,Table13[[Šifra]:[Mjesto]],2,FALSE),"")</f>
        <v/>
      </c>
      <c r="C149" s="2"/>
      <c r="D149" s="47"/>
      <c r="E149" s="46"/>
      <c r="F149" s="4"/>
      <c r="G149" s="4"/>
      <c r="H149" s="59" t="str">
        <f t="shared" ref="H149:H212" si="20">$B$7</f>
        <v>odaberite -</v>
      </c>
      <c r="I149" s="59">
        <f t="shared" si="18"/>
        <v>0</v>
      </c>
      <c r="J149" s="59">
        <f t="shared" si="19"/>
        <v>0</v>
      </c>
      <c r="K149" s="59">
        <f t="shared" ref="K149:K212" si="21">$B$10</f>
        <v>0</v>
      </c>
      <c r="L149" s="59">
        <f t="shared" ref="L149:L212" si="22">$B$11</f>
        <v>0</v>
      </c>
      <c r="M149" s="59">
        <f t="shared" ref="M149:M212" si="23">$B$14</f>
        <v>0</v>
      </c>
      <c r="N149" s="59">
        <f t="shared" ref="N149:N212" si="24">$E$10</f>
        <v>0</v>
      </c>
      <c r="O149" s="55">
        <f t="shared" ref="O149:O212" si="25">$E$11</f>
        <v>0</v>
      </c>
    </row>
    <row r="150" spans="1:15" ht="24.95" customHeight="1" x14ac:dyDescent="0.2">
      <c r="A150" s="1"/>
      <c r="B150" s="3" t="str">
        <f>IFERROR(VLOOKUP(A150,Table13[[Šifra]:[Mjesto]],2,FALSE),"")</f>
        <v/>
      </c>
      <c r="C150" s="2"/>
      <c r="D150" s="47"/>
      <c r="E150" s="46"/>
      <c r="F150" s="4"/>
      <c r="G150" s="4"/>
      <c r="H150" s="59" t="str">
        <f t="shared" si="20"/>
        <v>odaberite -</v>
      </c>
      <c r="I150" s="59">
        <f t="shared" si="18"/>
        <v>0</v>
      </c>
      <c r="J150" s="59">
        <f t="shared" si="19"/>
        <v>0</v>
      </c>
      <c r="K150" s="59">
        <f t="shared" si="21"/>
        <v>0</v>
      </c>
      <c r="L150" s="59">
        <f t="shared" si="22"/>
        <v>0</v>
      </c>
      <c r="M150" s="59">
        <f t="shared" si="23"/>
        <v>0</v>
      </c>
      <c r="N150" s="59">
        <f t="shared" si="24"/>
        <v>0</v>
      </c>
      <c r="O150" s="55">
        <f t="shared" si="25"/>
        <v>0</v>
      </c>
    </row>
    <row r="151" spans="1:15" ht="24.95" customHeight="1" x14ac:dyDescent="0.2">
      <c r="A151" s="1"/>
      <c r="B151" s="3" t="str">
        <f>IFERROR(VLOOKUP(A151,Table13[[Šifra]:[Mjesto]],2,FALSE),"")</f>
        <v/>
      </c>
      <c r="C151" s="2"/>
      <c r="D151" s="47"/>
      <c r="E151" s="46"/>
      <c r="F151" s="4"/>
      <c r="G151" s="4"/>
      <c r="H151" s="59" t="str">
        <f t="shared" si="20"/>
        <v>odaberite -</v>
      </c>
      <c r="I151" s="59">
        <f t="shared" si="18"/>
        <v>0</v>
      </c>
      <c r="J151" s="59">
        <f t="shared" si="19"/>
        <v>0</v>
      </c>
      <c r="K151" s="59">
        <f t="shared" si="21"/>
        <v>0</v>
      </c>
      <c r="L151" s="59">
        <f t="shared" si="22"/>
        <v>0</v>
      </c>
      <c r="M151" s="59">
        <f t="shared" si="23"/>
        <v>0</v>
      </c>
      <c r="N151" s="59">
        <f t="shared" si="24"/>
        <v>0</v>
      </c>
      <c r="O151" s="55">
        <f t="shared" si="25"/>
        <v>0</v>
      </c>
    </row>
    <row r="152" spans="1:15" ht="24.95" customHeight="1" x14ac:dyDescent="0.2">
      <c r="A152" s="1"/>
      <c r="B152" s="3" t="str">
        <f>IFERROR(VLOOKUP(A152,Table13[[Šifra]:[Mjesto]],2,FALSE),"")</f>
        <v/>
      </c>
      <c r="C152" s="2"/>
      <c r="D152" s="47"/>
      <c r="E152" s="46"/>
      <c r="F152" s="4"/>
      <c r="G152" s="4"/>
      <c r="H152" s="59" t="str">
        <f t="shared" si="20"/>
        <v>odaberite -</v>
      </c>
      <c r="I152" s="59">
        <f t="shared" si="18"/>
        <v>0</v>
      </c>
      <c r="J152" s="59">
        <f t="shared" si="19"/>
        <v>0</v>
      </c>
      <c r="K152" s="59">
        <f t="shared" si="21"/>
        <v>0</v>
      </c>
      <c r="L152" s="59">
        <f t="shared" si="22"/>
        <v>0</v>
      </c>
      <c r="M152" s="59">
        <f t="shared" si="23"/>
        <v>0</v>
      </c>
      <c r="N152" s="59">
        <f t="shared" si="24"/>
        <v>0</v>
      </c>
      <c r="O152" s="55">
        <f t="shared" si="25"/>
        <v>0</v>
      </c>
    </row>
    <row r="153" spans="1:15" ht="24.95" customHeight="1" x14ac:dyDescent="0.2">
      <c r="A153" s="1"/>
      <c r="B153" s="3" t="str">
        <f>IFERROR(VLOOKUP(A153,Table13[[Šifra]:[Mjesto]],2,FALSE),"")</f>
        <v/>
      </c>
      <c r="C153" s="2"/>
      <c r="D153" s="47"/>
      <c r="E153" s="46"/>
      <c r="F153" s="4"/>
      <c r="G153" s="4"/>
      <c r="H153" s="59" t="str">
        <f t="shared" si="20"/>
        <v>odaberite -</v>
      </c>
      <c r="I153" s="59">
        <f t="shared" si="18"/>
        <v>0</v>
      </c>
      <c r="J153" s="59">
        <f t="shared" si="19"/>
        <v>0</v>
      </c>
      <c r="K153" s="59">
        <f t="shared" si="21"/>
        <v>0</v>
      </c>
      <c r="L153" s="59">
        <f t="shared" si="22"/>
        <v>0</v>
      </c>
      <c r="M153" s="59">
        <f t="shared" si="23"/>
        <v>0</v>
      </c>
      <c r="N153" s="59">
        <f t="shared" si="24"/>
        <v>0</v>
      </c>
      <c r="O153" s="55">
        <f t="shared" si="25"/>
        <v>0</v>
      </c>
    </row>
    <row r="154" spans="1:15" ht="24.95" customHeight="1" x14ac:dyDescent="0.2">
      <c r="A154" s="1"/>
      <c r="B154" s="3" t="str">
        <f>IFERROR(VLOOKUP(A154,Table13[[Šifra]:[Mjesto]],2,FALSE),"")</f>
        <v/>
      </c>
      <c r="C154" s="2"/>
      <c r="D154" s="47"/>
      <c r="E154" s="46"/>
      <c r="F154" s="4"/>
      <c r="G154" s="4"/>
      <c r="H154" s="59" t="str">
        <f t="shared" si="20"/>
        <v>odaberite -</v>
      </c>
      <c r="I154" s="59">
        <f t="shared" si="18"/>
        <v>0</v>
      </c>
      <c r="J154" s="59">
        <f t="shared" si="19"/>
        <v>0</v>
      </c>
      <c r="K154" s="59">
        <f t="shared" si="21"/>
        <v>0</v>
      </c>
      <c r="L154" s="59">
        <f t="shared" si="22"/>
        <v>0</v>
      </c>
      <c r="M154" s="59">
        <f t="shared" si="23"/>
        <v>0</v>
      </c>
      <c r="N154" s="59">
        <f t="shared" si="24"/>
        <v>0</v>
      </c>
      <c r="O154" s="55">
        <f t="shared" si="25"/>
        <v>0</v>
      </c>
    </row>
    <row r="155" spans="1:15" ht="24.95" customHeight="1" x14ac:dyDescent="0.2">
      <c r="A155" s="1"/>
      <c r="B155" s="3" t="str">
        <f>IFERROR(VLOOKUP(A155,Table13[[Šifra]:[Mjesto]],2,FALSE),"")</f>
        <v/>
      </c>
      <c r="C155" s="2"/>
      <c r="D155" s="47"/>
      <c r="E155" s="46"/>
      <c r="F155" s="4"/>
      <c r="G155" s="4"/>
      <c r="H155" s="59" t="str">
        <f t="shared" si="20"/>
        <v>odaberite -</v>
      </c>
      <c r="I155" s="59">
        <f t="shared" si="18"/>
        <v>0</v>
      </c>
      <c r="J155" s="59">
        <f t="shared" si="19"/>
        <v>0</v>
      </c>
      <c r="K155" s="59">
        <f t="shared" si="21"/>
        <v>0</v>
      </c>
      <c r="L155" s="59">
        <f t="shared" si="22"/>
        <v>0</v>
      </c>
      <c r="M155" s="59">
        <f t="shared" si="23"/>
        <v>0</v>
      </c>
      <c r="N155" s="59">
        <f t="shared" si="24"/>
        <v>0</v>
      </c>
      <c r="O155" s="55">
        <f t="shared" si="25"/>
        <v>0</v>
      </c>
    </row>
    <row r="156" spans="1:15" ht="24.95" customHeight="1" x14ac:dyDescent="0.2">
      <c r="A156" s="1"/>
      <c r="B156" s="3" t="str">
        <f>IFERROR(VLOOKUP(A156,Table13[[Šifra]:[Mjesto]],2,FALSE),"")</f>
        <v/>
      </c>
      <c r="C156" s="2"/>
      <c r="D156" s="47"/>
      <c r="E156" s="46"/>
      <c r="F156" s="4"/>
      <c r="G156" s="4"/>
      <c r="H156" s="59" t="str">
        <f t="shared" si="20"/>
        <v>odaberite -</v>
      </c>
      <c r="I156" s="59">
        <f t="shared" si="18"/>
        <v>0</v>
      </c>
      <c r="J156" s="59">
        <f t="shared" si="19"/>
        <v>0</v>
      </c>
      <c r="K156" s="59">
        <f t="shared" si="21"/>
        <v>0</v>
      </c>
      <c r="L156" s="59">
        <f t="shared" si="22"/>
        <v>0</v>
      </c>
      <c r="M156" s="59">
        <f t="shared" si="23"/>
        <v>0</v>
      </c>
      <c r="N156" s="59">
        <f t="shared" si="24"/>
        <v>0</v>
      </c>
      <c r="O156" s="55">
        <f t="shared" si="25"/>
        <v>0</v>
      </c>
    </row>
    <row r="157" spans="1:15" ht="24.95" customHeight="1" x14ac:dyDescent="0.2">
      <c r="A157" s="1"/>
      <c r="B157" s="3" t="str">
        <f>IFERROR(VLOOKUP(A157,Table13[[Šifra]:[Mjesto]],2,FALSE),"")</f>
        <v/>
      </c>
      <c r="C157" s="2"/>
      <c r="D157" s="47"/>
      <c r="E157" s="46"/>
      <c r="F157" s="4"/>
      <c r="G157" s="4"/>
      <c r="H157" s="59" t="str">
        <f t="shared" si="20"/>
        <v>odaberite -</v>
      </c>
      <c r="I157" s="59">
        <f t="shared" si="18"/>
        <v>0</v>
      </c>
      <c r="J157" s="59">
        <f t="shared" si="19"/>
        <v>0</v>
      </c>
      <c r="K157" s="59">
        <f t="shared" si="21"/>
        <v>0</v>
      </c>
      <c r="L157" s="59">
        <f t="shared" si="22"/>
        <v>0</v>
      </c>
      <c r="M157" s="59">
        <f t="shared" si="23"/>
        <v>0</v>
      </c>
      <c r="N157" s="59">
        <f t="shared" si="24"/>
        <v>0</v>
      </c>
      <c r="O157" s="55">
        <f t="shared" si="25"/>
        <v>0</v>
      </c>
    </row>
    <row r="158" spans="1:15" ht="24.95" customHeight="1" x14ac:dyDescent="0.2">
      <c r="A158" s="1"/>
      <c r="B158" s="3" t="str">
        <f>IFERROR(VLOOKUP(A158,Table13[[Šifra]:[Mjesto]],2,FALSE),"")</f>
        <v/>
      </c>
      <c r="C158" s="2"/>
      <c r="D158" s="47"/>
      <c r="E158" s="46"/>
      <c r="F158" s="4"/>
      <c r="G158" s="4"/>
      <c r="H158" s="59" t="str">
        <f t="shared" si="20"/>
        <v>odaberite -</v>
      </c>
      <c r="I158" s="59">
        <f t="shared" si="18"/>
        <v>0</v>
      </c>
      <c r="J158" s="59">
        <f t="shared" si="19"/>
        <v>0</v>
      </c>
      <c r="K158" s="59">
        <f t="shared" si="21"/>
        <v>0</v>
      </c>
      <c r="L158" s="59">
        <f t="shared" si="22"/>
        <v>0</v>
      </c>
      <c r="M158" s="59">
        <f t="shared" si="23"/>
        <v>0</v>
      </c>
      <c r="N158" s="59">
        <f t="shared" si="24"/>
        <v>0</v>
      </c>
      <c r="O158" s="55">
        <f t="shared" si="25"/>
        <v>0</v>
      </c>
    </row>
    <row r="159" spans="1:15" ht="24.95" customHeight="1" x14ac:dyDescent="0.2">
      <c r="A159" s="1"/>
      <c r="B159" s="3" t="str">
        <f>IFERROR(VLOOKUP(A159,Table13[[Šifra]:[Mjesto]],2,FALSE),"")</f>
        <v/>
      </c>
      <c r="C159" s="2"/>
      <c r="D159" s="47"/>
      <c r="E159" s="46"/>
      <c r="F159" s="4"/>
      <c r="G159" s="4"/>
      <c r="H159" s="59" t="str">
        <f t="shared" si="20"/>
        <v>odaberite -</v>
      </c>
      <c r="I159" s="59">
        <f t="shared" si="18"/>
        <v>0</v>
      </c>
      <c r="J159" s="59">
        <f t="shared" si="19"/>
        <v>0</v>
      </c>
      <c r="K159" s="59">
        <f t="shared" si="21"/>
        <v>0</v>
      </c>
      <c r="L159" s="59">
        <f t="shared" si="22"/>
        <v>0</v>
      </c>
      <c r="M159" s="59">
        <f t="shared" si="23"/>
        <v>0</v>
      </c>
      <c r="N159" s="59">
        <f t="shared" si="24"/>
        <v>0</v>
      </c>
      <c r="O159" s="55">
        <f t="shared" si="25"/>
        <v>0</v>
      </c>
    </row>
    <row r="160" spans="1:15" ht="24.95" customHeight="1" x14ac:dyDescent="0.2">
      <c r="A160" s="1"/>
      <c r="B160" s="3" t="str">
        <f>IFERROR(VLOOKUP(A160,Table13[[Šifra]:[Mjesto]],2,FALSE),"")</f>
        <v/>
      </c>
      <c r="C160" s="2"/>
      <c r="D160" s="47"/>
      <c r="E160" s="46"/>
      <c r="F160" s="4"/>
      <c r="G160" s="4"/>
      <c r="H160" s="59" t="str">
        <f t="shared" si="20"/>
        <v>odaberite -</v>
      </c>
      <c r="I160" s="59">
        <f t="shared" si="18"/>
        <v>0</v>
      </c>
      <c r="J160" s="59">
        <f t="shared" si="19"/>
        <v>0</v>
      </c>
      <c r="K160" s="59">
        <f t="shared" si="21"/>
        <v>0</v>
      </c>
      <c r="L160" s="59">
        <f t="shared" si="22"/>
        <v>0</v>
      </c>
      <c r="M160" s="59">
        <f t="shared" si="23"/>
        <v>0</v>
      </c>
      <c r="N160" s="59">
        <f t="shared" si="24"/>
        <v>0</v>
      </c>
      <c r="O160" s="55">
        <f t="shared" si="25"/>
        <v>0</v>
      </c>
    </row>
    <row r="161" spans="1:15" ht="24.95" customHeight="1" x14ac:dyDescent="0.2">
      <c r="A161" s="1"/>
      <c r="B161" s="3" t="str">
        <f>IFERROR(VLOOKUP(A161,Table13[[Šifra]:[Mjesto]],2,FALSE),"")</f>
        <v/>
      </c>
      <c r="C161" s="2"/>
      <c r="D161" s="47"/>
      <c r="E161" s="46"/>
      <c r="F161" s="4"/>
      <c r="G161" s="4"/>
      <c r="H161" s="59" t="str">
        <f t="shared" si="20"/>
        <v>odaberite -</v>
      </c>
      <c r="I161" s="59">
        <f t="shared" si="18"/>
        <v>0</v>
      </c>
      <c r="J161" s="59">
        <f t="shared" si="19"/>
        <v>0</v>
      </c>
      <c r="K161" s="59">
        <f t="shared" si="21"/>
        <v>0</v>
      </c>
      <c r="L161" s="59">
        <f t="shared" si="22"/>
        <v>0</v>
      </c>
      <c r="M161" s="59">
        <f t="shared" si="23"/>
        <v>0</v>
      </c>
      <c r="N161" s="59">
        <f t="shared" si="24"/>
        <v>0</v>
      </c>
      <c r="O161" s="55">
        <f t="shared" si="25"/>
        <v>0</v>
      </c>
    </row>
    <row r="162" spans="1:15" ht="24.95" customHeight="1" x14ac:dyDescent="0.2">
      <c r="A162" s="1"/>
      <c r="B162" s="3" t="str">
        <f>IFERROR(VLOOKUP(A162,Table13[[Šifra]:[Mjesto]],2,FALSE),"")</f>
        <v/>
      </c>
      <c r="C162" s="2"/>
      <c r="D162" s="47"/>
      <c r="E162" s="46"/>
      <c r="F162" s="4"/>
      <c r="G162" s="4"/>
      <c r="H162" s="59" t="str">
        <f t="shared" si="20"/>
        <v>odaberite -</v>
      </c>
      <c r="I162" s="59">
        <f t="shared" si="18"/>
        <v>0</v>
      </c>
      <c r="J162" s="59">
        <f t="shared" si="19"/>
        <v>0</v>
      </c>
      <c r="K162" s="59">
        <f t="shared" si="21"/>
        <v>0</v>
      </c>
      <c r="L162" s="59">
        <f t="shared" si="22"/>
        <v>0</v>
      </c>
      <c r="M162" s="59">
        <f t="shared" si="23"/>
        <v>0</v>
      </c>
      <c r="N162" s="59">
        <f t="shared" si="24"/>
        <v>0</v>
      </c>
      <c r="O162" s="55">
        <f t="shared" si="25"/>
        <v>0</v>
      </c>
    </row>
    <row r="163" spans="1:15" ht="24.95" customHeight="1" x14ac:dyDescent="0.2">
      <c r="A163" s="1"/>
      <c r="B163" s="3" t="str">
        <f>IFERROR(VLOOKUP(A163,Table13[[Šifra]:[Mjesto]],2,FALSE),"")</f>
        <v/>
      </c>
      <c r="C163" s="2"/>
      <c r="D163" s="47"/>
      <c r="E163" s="46"/>
      <c r="F163" s="4"/>
      <c r="G163" s="4"/>
      <c r="H163" s="59" t="str">
        <f t="shared" si="20"/>
        <v>odaberite -</v>
      </c>
      <c r="I163" s="59">
        <f t="shared" si="18"/>
        <v>0</v>
      </c>
      <c r="J163" s="59">
        <f t="shared" si="19"/>
        <v>0</v>
      </c>
      <c r="K163" s="59">
        <f t="shared" si="21"/>
        <v>0</v>
      </c>
      <c r="L163" s="59">
        <f t="shared" si="22"/>
        <v>0</v>
      </c>
      <c r="M163" s="59">
        <f t="shared" si="23"/>
        <v>0</v>
      </c>
      <c r="N163" s="59">
        <f t="shared" si="24"/>
        <v>0</v>
      </c>
      <c r="O163" s="55">
        <f t="shared" si="25"/>
        <v>0</v>
      </c>
    </row>
    <row r="164" spans="1:15" ht="24.95" customHeight="1" x14ac:dyDescent="0.2">
      <c r="A164" s="1"/>
      <c r="B164" s="3" t="str">
        <f>IFERROR(VLOOKUP(A164,Table13[[Šifra]:[Mjesto]],2,FALSE),"")</f>
        <v/>
      </c>
      <c r="C164" s="2"/>
      <c r="D164" s="47"/>
      <c r="E164" s="46"/>
      <c r="F164" s="4"/>
      <c r="G164" s="4"/>
      <c r="H164" s="59" t="str">
        <f t="shared" si="20"/>
        <v>odaberite -</v>
      </c>
      <c r="I164" s="59">
        <f t="shared" si="18"/>
        <v>0</v>
      </c>
      <c r="J164" s="59">
        <f t="shared" si="19"/>
        <v>0</v>
      </c>
      <c r="K164" s="59">
        <f t="shared" si="21"/>
        <v>0</v>
      </c>
      <c r="L164" s="59">
        <f t="shared" si="22"/>
        <v>0</v>
      </c>
      <c r="M164" s="59">
        <f t="shared" si="23"/>
        <v>0</v>
      </c>
      <c r="N164" s="59">
        <f t="shared" si="24"/>
        <v>0</v>
      </c>
      <c r="O164" s="55">
        <f t="shared" si="25"/>
        <v>0</v>
      </c>
    </row>
    <row r="165" spans="1:15" ht="24.95" customHeight="1" x14ac:dyDescent="0.2">
      <c r="A165" s="1"/>
      <c r="B165" s="3" t="str">
        <f>IFERROR(VLOOKUP(A165,Table13[[Šifra]:[Mjesto]],2,FALSE),"")</f>
        <v/>
      </c>
      <c r="C165" s="2"/>
      <c r="D165" s="47"/>
      <c r="E165" s="46"/>
      <c r="F165" s="4"/>
      <c r="G165" s="4"/>
      <c r="H165" s="59" t="str">
        <f t="shared" si="20"/>
        <v>odaberite -</v>
      </c>
      <c r="I165" s="59">
        <f t="shared" si="18"/>
        <v>0</v>
      </c>
      <c r="J165" s="59">
        <f t="shared" si="19"/>
        <v>0</v>
      </c>
      <c r="K165" s="59">
        <f t="shared" si="21"/>
        <v>0</v>
      </c>
      <c r="L165" s="59">
        <f t="shared" si="22"/>
        <v>0</v>
      </c>
      <c r="M165" s="59">
        <f t="shared" si="23"/>
        <v>0</v>
      </c>
      <c r="N165" s="59">
        <f t="shared" si="24"/>
        <v>0</v>
      </c>
      <c r="O165" s="55">
        <f t="shared" si="25"/>
        <v>0</v>
      </c>
    </row>
    <row r="166" spans="1:15" ht="24.95" customHeight="1" x14ac:dyDescent="0.2">
      <c r="A166" s="1"/>
      <c r="B166" s="3" t="str">
        <f>IFERROR(VLOOKUP(A166,Table13[[Šifra]:[Mjesto]],2,FALSE),"")</f>
        <v/>
      </c>
      <c r="C166" s="2"/>
      <c r="D166" s="47"/>
      <c r="E166" s="46"/>
      <c r="F166" s="4"/>
      <c r="G166" s="4"/>
      <c r="H166" s="59" t="str">
        <f t="shared" si="20"/>
        <v>odaberite -</v>
      </c>
      <c r="I166" s="59">
        <f t="shared" si="18"/>
        <v>0</v>
      </c>
      <c r="J166" s="59">
        <f t="shared" si="19"/>
        <v>0</v>
      </c>
      <c r="K166" s="59">
        <f t="shared" si="21"/>
        <v>0</v>
      </c>
      <c r="L166" s="59">
        <f t="shared" si="22"/>
        <v>0</v>
      </c>
      <c r="M166" s="59">
        <f t="shared" si="23"/>
        <v>0</v>
      </c>
      <c r="N166" s="59">
        <f t="shared" si="24"/>
        <v>0</v>
      </c>
      <c r="O166" s="55">
        <f t="shared" si="25"/>
        <v>0</v>
      </c>
    </row>
    <row r="167" spans="1:15" ht="24.95" customHeight="1" x14ac:dyDescent="0.2">
      <c r="A167" s="1"/>
      <c r="B167" s="3" t="str">
        <f>IFERROR(VLOOKUP(A167,Table13[[Šifra]:[Mjesto]],2,FALSE),"")</f>
        <v/>
      </c>
      <c r="C167" s="2"/>
      <c r="D167" s="47"/>
      <c r="E167" s="46"/>
      <c r="F167" s="4"/>
      <c r="G167" s="4"/>
      <c r="H167" s="59" t="str">
        <f t="shared" si="20"/>
        <v>odaberite -</v>
      </c>
      <c r="I167" s="59">
        <f t="shared" si="18"/>
        <v>0</v>
      </c>
      <c r="J167" s="59">
        <f t="shared" si="19"/>
        <v>0</v>
      </c>
      <c r="K167" s="59">
        <f t="shared" si="21"/>
        <v>0</v>
      </c>
      <c r="L167" s="59">
        <f t="shared" si="22"/>
        <v>0</v>
      </c>
      <c r="M167" s="59">
        <f t="shared" si="23"/>
        <v>0</v>
      </c>
      <c r="N167" s="59">
        <f t="shared" si="24"/>
        <v>0</v>
      </c>
      <c r="O167" s="55">
        <f t="shared" si="25"/>
        <v>0</v>
      </c>
    </row>
    <row r="168" spans="1:15" ht="24.95" customHeight="1" x14ac:dyDescent="0.2">
      <c r="A168" s="1"/>
      <c r="B168" s="3" t="str">
        <f>IFERROR(VLOOKUP(A168,Table13[[Šifra]:[Mjesto]],2,FALSE),"")</f>
        <v/>
      </c>
      <c r="C168" s="2"/>
      <c r="D168" s="47"/>
      <c r="E168" s="46"/>
      <c r="F168" s="4"/>
      <c r="G168" s="4"/>
      <c r="H168" s="59" t="str">
        <f t="shared" si="20"/>
        <v>odaberite -</v>
      </c>
      <c r="I168" s="59">
        <f t="shared" si="18"/>
        <v>0</v>
      </c>
      <c r="J168" s="59">
        <f t="shared" si="19"/>
        <v>0</v>
      </c>
      <c r="K168" s="59">
        <f t="shared" si="21"/>
        <v>0</v>
      </c>
      <c r="L168" s="59">
        <f t="shared" si="22"/>
        <v>0</v>
      </c>
      <c r="M168" s="59">
        <f t="shared" si="23"/>
        <v>0</v>
      </c>
      <c r="N168" s="59">
        <f t="shared" si="24"/>
        <v>0</v>
      </c>
      <c r="O168" s="55">
        <f t="shared" si="25"/>
        <v>0</v>
      </c>
    </row>
    <row r="169" spans="1:15" ht="24.95" customHeight="1" x14ac:dyDescent="0.2">
      <c r="A169" s="1"/>
      <c r="B169" s="3" t="str">
        <f>IFERROR(VLOOKUP(A169,Table13[[Šifra]:[Mjesto]],2,FALSE),"")</f>
        <v/>
      </c>
      <c r="C169" s="2"/>
      <c r="D169" s="47"/>
      <c r="E169" s="46"/>
      <c r="F169" s="4"/>
      <c r="G169" s="4"/>
      <c r="H169" s="59" t="str">
        <f t="shared" si="20"/>
        <v>odaberite -</v>
      </c>
      <c r="I169" s="59">
        <f t="shared" si="18"/>
        <v>0</v>
      </c>
      <c r="J169" s="59">
        <f t="shared" si="19"/>
        <v>0</v>
      </c>
      <c r="K169" s="59">
        <f t="shared" si="21"/>
        <v>0</v>
      </c>
      <c r="L169" s="59">
        <f t="shared" si="22"/>
        <v>0</v>
      </c>
      <c r="M169" s="59">
        <f t="shared" si="23"/>
        <v>0</v>
      </c>
      <c r="N169" s="59">
        <f t="shared" si="24"/>
        <v>0</v>
      </c>
      <c r="O169" s="55">
        <f t="shared" si="25"/>
        <v>0</v>
      </c>
    </row>
    <row r="170" spans="1:15" ht="24.95" customHeight="1" x14ac:dyDescent="0.2">
      <c r="A170" s="1"/>
      <c r="B170" s="3" t="str">
        <f>IFERROR(VLOOKUP(A170,Table13[[Šifra]:[Mjesto]],2,FALSE),"")</f>
        <v/>
      </c>
      <c r="C170" s="2"/>
      <c r="D170" s="47"/>
      <c r="E170" s="46"/>
      <c r="F170" s="4"/>
      <c r="G170" s="4"/>
      <c r="H170" s="59" t="str">
        <f t="shared" si="20"/>
        <v>odaberite -</v>
      </c>
      <c r="I170" s="59">
        <f t="shared" si="18"/>
        <v>0</v>
      </c>
      <c r="J170" s="59">
        <f t="shared" si="19"/>
        <v>0</v>
      </c>
      <c r="K170" s="59">
        <f t="shared" si="21"/>
        <v>0</v>
      </c>
      <c r="L170" s="59">
        <f t="shared" si="22"/>
        <v>0</v>
      </c>
      <c r="M170" s="59">
        <f t="shared" si="23"/>
        <v>0</v>
      </c>
      <c r="N170" s="59">
        <f t="shared" si="24"/>
        <v>0</v>
      </c>
      <c r="O170" s="55">
        <f t="shared" si="25"/>
        <v>0</v>
      </c>
    </row>
    <row r="171" spans="1:15" ht="24.95" customHeight="1" x14ac:dyDescent="0.2">
      <c r="A171" s="1"/>
      <c r="B171" s="3" t="str">
        <f>IFERROR(VLOOKUP(A171,Table13[[Šifra]:[Mjesto]],2,FALSE),"")</f>
        <v/>
      </c>
      <c r="C171" s="2"/>
      <c r="D171" s="47"/>
      <c r="E171" s="46"/>
      <c r="F171" s="4"/>
      <c r="G171" s="4"/>
      <c r="H171" s="59" t="str">
        <f t="shared" si="20"/>
        <v>odaberite -</v>
      </c>
      <c r="I171" s="59">
        <f t="shared" si="18"/>
        <v>0</v>
      </c>
      <c r="J171" s="59">
        <f t="shared" si="19"/>
        <v>0</v>
      </c>
      <c r="K171" s="59">
        <f t="shared" si="21"/>
        <v>0</v>
      </c>
      <c r="L171" s="59">
        <f t="shared" si="22"/>
        <v>0</v>
      </c>
      <c r="M171" s="59">
        <f t="shared" si="23"/>
        <v>0</v>
      </c>
      <c r="N171" s="59">
        <f t="shared" si="24"/>
        <v>0</v>
      </c>
      <c r="O171" s="55">
        <f t="shared" si="25"/>
        <v>0</v>
      </c>
    </row>
    <row r="172" spans="1:15" ht="24.95" customHeight="1" x14ac:dyDescent="0.2">
      <c r="A172" s="1"/>
      <c r="B172" s="3" t="str">
        <f>IFERROR(VLOOKUP(A172,Table13[[Šifra]:[Mjesto]],2,FALSE),"")</f>
        <v/>
      </c>
      <c r="C172" s="2"/>
      <c r="D172" s="47"/>
      <c r="E172" s="46"/>
      <c r="F172" s="4"/>
      <c r="G172" s="4"/>
      <c r="H172" s="59" t="str">
        <f t="shared" si="20"/>
        <v>odaberite -</v>
      </c>
      <c r="I172" s="59">
        <f t="shared" si="18"/>
        <v>0</v>
      </c>
      <c r="J172" s="59">
        <f t="shared" si="19"/>
        <v>0</v>
      </c>
      <c r="K172" s="59">
        <f t="shared" si="21"/>
        <v>0</v>
      </c>
      <c r="L172" s="59">
        <f t="shared" si="22"/>
        <v>0</v>
      </c>
      <c r="M172" s="59">
        <f t="shared" si="23"/>
        <v>0</v>
      </c>
      <c r="N172" s="59">
        <f t="shared" si="24"/>
        <v>0</v>
      </c>
      <c r="O172" s="55">
        <f t="shared" si="25"/>
        <v>0</v>
      </c>
    </row>
    <row r="173" spans="1:15" ht="24.95" customHeight="1" x14ac:dyDescent="0.2">
      <c r="A173" s="1"/>
      <c r="B173" s="3" t="str">
        <f>IFERROR(VLOOKUP(A173,Table13[[Šifra]:[Mjesto]],2,FALSE),"")</f>
        <v/>
      </c>
      <c r="C173" s="2"/>
      <c r="D173" s="47"/>
      <c r="E173" s="46"/>
      <c r="F173" s="4"/>
      <c r="G173" s="4"/>
      <c r="H173" s="59" t="str">
        <f t="shared" si="20"/>
        <v>odaberite -</v>
      </c>
      <c r="I173" s="59">
        <f t="shared" si="18"/>
        <v>0</v>
      </c>
      <c r="J173" s="59">
        <f t="shared" si="19"/>
        <v>0</v>
      </c>
      <c r="K173" s="59">
        <f t="shared" si="21"/>
        <v>0</v>
      </c>
      <c r="L173" s="59">
        <f t="shared" si="22"/>
        <v>0</v>
      </c>
      <c r="M173" s="59">
        <f t="shared" si="23"/>
        <v>0</v>
      </c>
      <c r="N173" s="59">
        <f t="shared" si="24"/>
        <v>0</v>
      </c>
      <c r="O173" s="55">
        <f t="shared" si="25"/>
        <v>0</v>
      </c>
    </row>
    <row r="174" spans="1:15" ht="24.95" customHeight="1" x14ac:dyDescent="0.2">
      <c r="A174" s="1"/>
      <c r="B174" s="3" t="str">
        <f>IFERROR(VLOOKUP(A174,Table13[[Šifra]:[Mjesto]],2,FALSE),"")</f>
        <v/>
      </c>
      <c r="C174" s="2"/>
      <c r="D174" s="47"/>
      <c r="E174" s="46"/>
      <c r="F174" s="4"/>
      <c r="G174" s="4"/>
      <c r="H174" s="59" t="str">
        <f t="shared" si="20"/>
        <v>odaberite -</v>
      </c>
      <c r="I174" s="59">
        <f t="shared" si="18"/>
        <v>0</v>
      </c>
      <c r="J174" s="59">
        <f t="shared" si="19"/>
        <v>0</v>
      </c>
      <c r="K174" s="59">
        <f t="shared" si="21"/>
        <v>0</v>
      </c>
      <c r="L174" s="59">
        <f t="shared" si="22"/>
        <v>0</v>
      </c>
      <c r="M174" s="59">
        <f t="shared" si="23"/>
        <v>0</v>
      </c>
      <c r="N174" s="59">
        <f t="shared" si="24"/>
        <v>0</v>
      </c>
      <c r="O174" s="55">
        <f t="shared" si="25"/>
        <v>0</v>
      </c>
    </row>
    <row r="175" spans="1:15" ht="24.95" customHeight="1" x14ac:dyDescent="0.2">
      <c r="A175" s="1"/>
      <c r="B175" s="3" t="str">
        <f>IFERROR(VLOOKUP(A175,Table13[[Šifra]:[Mjesto]],2,FALSE),"")</f>
        <v/>
      </c>
      <c r="C175" s="2"/>
      <c r="D175" s="47"/>
      <c r="E175" s="46"/>
      <c r="F175" s="4"/>
      <c r="G175" s="4"/>
      <c r="H175" s="59" t="str">
        <f t="shared" si="20"/>
        <v>odaberite -</v>
      </c>
      <c r="I175" s="59">
        <f t="shared" si="18"/>
        <v>0</v>
      </c>
      <c r="J175" s="59">
        <f t="shared" si="19"/>
        <v>0</v>
      </c>
      <c r="K175" s="59">
        <f t="shared" si="21"/>
        <v>0</v>
      </c>
      <c r="L175" s="59">
        <f t="shared" si="22"/>
        <v>0</v>
      </c>
      <c r="M175" s="59">
        <f t="shared" si="23"/>
        <v>0</v>
      </c>
      <c r="N175" s="59">
        <f t="shared" si="24"/>
        <v>0</v>
      </c>
      <c r="O175" s="55">
        <f t="shared" si="25"/>
        <v>0</v>
      </c>
    </row>
    <row r="176" spans="1:15" ht="24.95" customHeight="1" x14ac:dyDescent="0.2">
      <c r="A176" s="1"/>
      <c r="B176" s="3" t="str">
        <f>IFERROR(VLOOKUP(A176,Table13[[Šifra]:[Mjesto]],2,FALSE),"")</f>
        <v/>
      </c>
      <c r="C176" s="2"/>
      <c r="D176" s="47"/>
      <c r="E176" s="46"/>
      <c r="F176" s="4"/>
      <c r="G176" s="4"/>
      <c r="H176" s="59" t="str">
        <f t="shared" si="20"/>
        <v>odaberite -</v>
      </c>
      <c r="I176" s="59">
        <f t="shared" si="18"/>
        <v>0</v>
      </c>
      <c r="J176" s="59">
        <f t="shared" si="19"/>
        <v>0</v>
      </c>
      <c r="K176" s="59">
        <f t="shared" si="21"/>
        <v>0</v>
      </c>
      <c r="L176" s="59">
        <f t="shared" si="22"/>
        <v>0</v>
      </c>
      <c r="M176" s="59">
        <f t="shared" si="23"/>
        <v>0</v>
      </c>
      <c r="N176" s="59">
        <f t="shared" si="24"/>
        <v>0</v>
      </c>
      <c r="O176" s="55">
        <f t="shared" si="25"/>
        <v>0</v>
      </c>
    </row>
    <row r="177" spans="1:15" ht="24.95" customHeight="1" x14ac:dyDescent="0.2">
      <c r="A177" s="1"/>
      <c r="B177" s="3" t="str">
        <f>IFERROR(VLOOKUP(A177,Table13[[Šifra]:[Mjesto]],2,FALSE),"")</f>
        <v/>
      </c>
      <c r="C177" s="2"/>
      <c r="D177" s="47"/>
      <c r="E177" s="46"/>
      <c r="F177" s="4"/>
      <c r="G177" s="4"/>
      <c r="H177" s="59" t="str">
        <f t="shared" si="20"/>
        <v>odaberite -</v>
      </c>
      <c r="I177" s="59">
        <f t="shared" si="18"/>
        <v>0</v>
      </c>
      <c r="J177" s="59">
        <f t="shared" si="19"/>
        <v>0</v>
      </c>
      <c r="K177" s="59">
        <f t="shared" si="21"/>
        <v>0</v>
      </c>
      <c r="L177" s="59">
        <f t="shared" si="22"/>
        <v>0</v>
      </c>
      <c r="M177" s="59">
        <f t="shared" si="23"/>
        <v>0</v>
      </c>
      <c r="N177" s="59">
        <f t="shared" si="24"/>
        <v>0</v>
      </c>
      <c r="O177" s="55">
        <f t="shared" si="25"/>
        <v>0</v>
      </c>
    </row>
    <row r="178" spans="1:15" ht="24.95" customHeight="1" x14ac:dyDescent="0.2">
      <c r="A178" s="1"/>
      <c r="B178" s="3" t="str">
        <f>IFERROR(VLOOKUP(A178,Table13[[Šifra]:[Mjesto]],2,FALSE),"")</f>
        <v/>
      </c>
      <c r="C178" s="2"/>
      <c r="D178" s="47"/>
      <c r="E178" s="46"/>
      <c r="F178" s="4"/>
      <c r="G178" s="4"/>
      <c r="H178" s="59" t="str">
        <f t="shared" si="20"/>
        <v>odaberite -</v>
      </c>
      <c r="I178" s="59">
        <f t="shared" si="18"/>
        <v>0</v>
      </c>
      <c r="J178" s="59">
        <f t="shared" si="19"/>
        <v>0</v>
      </c>
      <c r="K178" s="59">
        <f t="shared" si="21"/>
        <v>0</v>
      </c>
      <c r="L178" s="59">
        <f t="shared" si="22"/>
        <v>0</v>
      </c>
      <c r="M178" s="59">
        <f t="shared" si="23"/>
        <v>0</v>
      </c>
      <c r="N178" s="59">
        <f t="shared" si="24"/>
        <v>0</v>
      </c>
      <c r="O178" s="55">
        <f t="shared" si="25"/>
        <v>0</v>
      </c>
    </row>
    <row r="179" spans="1:15" ht="24.95" customHeight="1" x14ac:dyDescent="0.2">
      <c r="A179" s="1"/>
      <c r="B179" s="3" t="str">
        <f>IFERROR(VLOOKUP(A179,Table13[[Šifra]:[Mjesto]],2,FALSE),"")</f>
        <v/>
      </c>
      <c r="C179" s="2"/>
      <c r="D179" s="47"/>
      <c r="E179" s="46"/>
      <c r="F179" s="4"/>
      <c r="G179" s="4"/>
      <c r="H179" s="59" t="str">
        <f t="shared" si="20"/>
        <v>odaberite -</v>
      </c>
      <c r="I179" s="59">
        <f t="shared" si="18"/>
        <v>0</v>
      </c>
      <c r="J179" s="59">
        <f t="shared" si="19"/>
        <v>0</v>
      </c>
      <c r="K179" s="59">
        <f t="shared" si="21"/>
        <v>0</v>
      </c>
      <c r="L179" s="59">
        <f t="shared" si="22"/>
        <v>0</v>
      </c>
      <c r="M179" s="59">
        <f t="shared" si="23"/>
        <v>0</v>
      </c>
      <c r="N179" s="59">
        <f t="shared" si="24"/>
        <v>0</v>
      </c>
      <c r="O179" s="55">
        <f t="shared" si="25"/>
        <v>0</v>
      </c>
    </row>
    <row r="180" spans="1:15" ht="24.95" customHeight="1" x14ac:dyDescent="0.2">
      <c r="A180" s="1"/>
      <c r="B180" s="3" t="str">
        <f>IFERROR(VLOOKUP(A180,Table13[[Šifra]:[Mjesto]],2,FALSE),"")</f>
        <v/>
      </c>
      <c r="C180" s="2"/>
      <c r="D180" s="47"/>
      <c r="E180" s="46"/>
      <c r="F180" s="4"/>
      <c r="G180" s="4"/>
      <c r="H180" s="59" t="str">
        <f t="shared" si="20"/>
        <v>odaberite -</v>
      </c>
      <c r="I180" s="59">
        <f t="shared" si="18"/>
        <v>0</v>
      </c>
      <c r="J180" s="59">
        <f t="shared" si="19"/>
        <v>0</v>
      </c>
      <c r="K180" s="59">
        <f t="shared" si="21"/>
        <v>0</v>
      </c>
      <c r="L180" s="59">
        <f t="shared" si="22"/>
        <v>0</v>
      </c>
      <c r="M180" s="59">
        <f t="shared" si="23"/>
        <v>0</v>
      </c>
      <c r="N180" s="59">
        <f t="shared" si="24"/>
        <v>0</v>
      </c>
      <c r="O180" s="55">
        <f t="shared" si="25"/>
        <v>0</v>
      </c>
    </row>
    <row r="181" spans="1:15" ht="24.95" customHeight="1" x14ac:dyDescent="0.2">
      <c r="A181" s="1"/>
      <c r="B181" s="3" t="str">
        <f>IFERROR(VLOOKUP(A181,Table13[[Šifra]:[Mjesto]],2,FALSE),"")</f>
        <v/>
      </c>
      <c r="C181" s="2"/>
      <c r="D181" s="47"/>
      <c r="E181" s="46"/>
      <c r="F181" s="4"/>
      <c r="G181" s="4"/>
      <c r="H181" s="59" t="str">
        <f t="shared" si="20"/>
        <v>odaberite -</v>
      </c>
      <c r="I181" s="59">
        <f t="shared" si="18"/>
        <v>0</v>
      </c>
      <c r="J181" s="59">
        <f t="shared" si="19"/>
        <v>0</v>
      </c>
      <c r="K181" s="59">
        <f t="shared" si="21"/>
        <v>0</v>
      </c>
      <c r="L181" s="59">
        <f t="shared" si="22"/>
        <v>0</v>
      </c>
      <c r="M181" s="59">
        <f t="shared" si="23"/>
        <v>0</v>
      </c>
      <c r="N181" s="59">
        <f t="shared" si="24"/>
        <v>0</v>
      </c>
      <c r="O181" s="55">
        <f t="shared" si="25"/>
        <v>0</v>
      </c>
    </row>
    <row r="182" spans="1:15" ht="24.95" customHeight="1" x14ac:dyDescent="0.2">
      <c r="A182" s="1"/>
      <c r="B182" s="3" t="str">
        <f>IFERROR(VLOOKUP(A182,Table13[[Šifra]:[Mjesto]],2,FALSE),"")</f>
        <v/>
      </c>
      <c r="C182" s="2"/>
      <c r="D182" s="47"/>
      <c r="E182" s="46"/>
      <c r="F182" s="4"/>
      <c r="G182" s="4"/>
      <c r="H182" s="59" t="str">
        <f t="shared" si="20"/>
        <v>odaberite -</v>
      </c>
      <c r="I182" s="59">
        <f t="shared" si="18"/>
        <v>0</v>
      </c>
      <c r="J182" s="59">
        <f t="shared" si="19"/>
        <v>0</v>
      </c>
      <c r="K182" s="59">
        <f t="shared" si="21"/>
        <v>0</v>
      </c>
      <c r="L182" s="59">
        <f t="shared" si="22"/>
        <v>0</v>
      </c>
      <c r="M182" s="59">
        <f t="shared" si="23"/>
        <v>0</v>
      </c>
      <c r="N182" s="59">
        <f t="shared" si="24"/>
        <v>0</v>
      </c>
      <c r="O182" s="55">
        <f t="shared" si="25"/>
        <v>0</v>
      </c>
    </row>
    <row r="183" spans="1:15" ht="24.95" customHeight="1" x14ac:dyDescent="0.2">
      <c r="A183" s="1"/>
      <c r="B183" s="3" t="str">
        <f>IFERROR(VLOOKUP(A183,Table13[[Šifra]:[Mjesto]],2,FALSE),"")</f>
        <v/>
      </c>
      <c r="C183" s="2"/>
      <c r="D183" s="47"/>
      <c r="E183" s="46"/>
      <c r="F183" s="4"/>
      <c r="G183" s="4"/>
      <c r="H183" s="59" t="str">
        <f t="shared" si="20"/>
        <v>odaberite -</v>
      </c>
      <c r="I183" s="59">
        <f t="shared" si="18"/>
        <v>0</v>
      </c>
      <c r="J183" s="59">
        <f t="shared" si="19"/>
        <v>0</v>
      </c>
      <c r="K183" s="59">
        <f t="shared" si="21"/>
        <v>0</v>
      </c>
      <c r="L183" s="59">
        <f t="shared" si="22"/>
        <v>0</v>
      </c>
      <c r="M183" s="59">
        <f t="shared" si="23"/>
        <v>0</v>
      </c>
      <c r="N183" s="59">
        <f t="shared" si="24"/>
        <v>0</v>
      </c>
      <c r="O183" s="55">
        <f t="shared" si="25"/>
        <v>0</v>
      </c>
    </row>
    <row r="184" spans="1:15" ht="24.95" customHeight="1" x14ac:dyDescent="0.2">
      <c r="A184" s="1"/>
      <c r="B184" s="3" t="str">
        <f>IFERROR(VLOOKUP(A184,Table13[[Šifra]:[Mjesto]],2,FALSE),"")</f>
        <v/>
      </c>
      <c r="C184" s="2"/>
      <c r="D184" s="47"/>
      <c r="E184" s="46"/>
      <c r="F184" s="4"/>
      <c r="G184" s="4"/>
      <c r="H184" s="59" t="str">
        <f t="shared" si="20"/>
        <v>odaberite -</v>
      </c>
      <c r="I184" s="59">
        <f t="shared" si="18"/>
        <v>0</v>
      </c>
      <c r="J184" s="59">
        <f t="shared" si="19"/>
        <v>0</v>
      </c>
      <c r="K184" s="59">
        <f t="shared" si="21"/>
        <v>0</v>
      </c>
      <c r="L184" s="59">
        <f t="shared" si="22"/>
        <v>0</v>
      </c>
      <c r="M184" s="59">
        <f t="shared" si="23"/>
        <v>0</v>
      </c>
      <c r="N184" s="59">
        <f t="shared" si="24"/>
        <v>0</v>
      </c>
      <c r="O184" s="55">
        <f t="shared" si="25"/>
        <v>0</v>
      </c>
    </row>
    <row r="185" spans="1:15" ht="24.95" customHeight="1" x14ac:dyDescent="0.2">
      <c r="A185" s="1"/>
      <c r="B185" s="3" t="str">
        <f>IFERROR(VLOOKUP(A185,Table13[[Šifra]:[Mjesto]],2,FALSE),"")</f>
        <v/>
      </c>
      <c r="C185" s="2"/>
      <c r="D185" s="47"/>
      <c r="E185" s="46"/>
      <c r="F185" s="4"/>
      <c r="G185" s="4"/>
      <c r="H185" s="59" t="str">
        <f t="shared" si="20"/>
        <v>odaberite -</v>
      </c>
      <c r="I185" s="59">
        <f t="shared" si="18"/>
        <v>0</v>
      </c>
      <c r="J185" s="59">
        <f t="shared" si="19"/>
        <v>0</v>
      </c>
      <c r="K185" s="59">
        <f t="shared" si="21"/>
        <v>0</v>
      </c>
      <c r="L185" s="59">
        <f t="shared" si="22"/>
        <v>0</v>
      </c>
      <c r="M185" s="59">
        <f t="shared" si="23"/>
        <v>0</v>
      </c>
      <c r="N185" s="59">
        <f t="shared" si="24"/>
        <v>0</v>
      </c>
      <c r="O185" s="55">
        <f t="shared" si="25"/>
        <v>0</v>
      </c>
    </row>
    <row r="186" spans="1:15" ht="24.95" customHeight="1" x14ac:dyDescent="0.2">
      <c r="A186" s="1"/>
      <c r="B186" s="3" t="str">
        <f>IFERROR(VLOOKUP(A186,Table13[[Šifra]:[Mjesto]],2,FALSE),"")</f>
        <v/>
      </c>
      <c r="C186" s="2"/>
      <c r="D186" s="47"/>
      <c r="E186" s="46"/>
      <c r="F186" s="4"/>
      <c r="G186" s="4"/>
      <c r="H186" s="59" t="str">
        <f t="shared" si="20"/>
        <v>odaberite -</v>
      </c>
      <c r="I186" s="59">
        <f t="shared" si="18"/>
        <v>0</v>
      </c>
      <c r="J186" s="59">
        <f t="shared" si="19"/>
        <v>0</v>
      </c>
      <c r="K186" s="59">
        <f t="shared" si="21"/>
        <v>0</v>
      </c>
      <c r="L186" s="59">
        <f t="shared" si="22"/>
        <v>0</v>
      </c>
      <c r="M186" s="59">
        <f t="shared" si="23"/>
        <v>0</v>
      </c>
      <c r="N186" s="59">
        <f t="shared" si="24"/>
        <v>0</v>
      </c>
      <c r="O186" s="55">
        <f t="shared" si="25"/>
        <v>0</v>
      </c>
    </row>
    <row r="187" spans="1:15" ht="24.95" customHeight="1" x14ac:dyDescent="0.2">
      <c r="A187" s="1"/>
      <c r="B187" s="3" t="str">
        <f>IFERROR(VLOOKUP(A187,Table13[[Šifra]:[Mjesto]],2,FALSE),"")</f>
        <v/>
      </c>
      <c r="C187" s="2"/>
      <c r="D187" s="47"/>
      <c r="E187" s="46"/>
      <c r="F187" s="4"/>
      <c r="G187" s="4"/>
      <c r="H187" s="59" t="str">
        <f t="shared" si="20"/>
        <v>odaberite -</v>
      </c>
      <c r="I187" s="59">
        <f t="shared" si="18"/>
        <v>0</v>
      </c>
      <c r="J187" s="59">
        <f t="shared" si="19"/>
        <v>0</v>
      </c>
      <c r="K187" s="59">
        <f t="shared" si="21"/>
        <v>0</v>
      </c>
      <c r="L187" s="59">
        <f t="shared" si="22"/>
        <v>0</v>
      </c>
      <c r="M187" s="59">
        <f t="shared" si="23"/>
        <v>0</v>
      </c>
      <c r="N187" s="59">
        <f t="shared" si="24"/>
        <v>0</v>
      </c>
      <c r="O187" s="55">
        <f t="shared" si="25"/>
        <v>0</v>
      </c>
    </row>
    <row r="188" spans="1:15" ht="24.95" customHeight="1" x14ac:dyDescent="0.2">
      <c r="A188" s="1"/>
      <c r="B188" s="3" t="str">
        <f>IFERROR(VLOOKUP(A188,Table13[[Šifra]:[Mjesto]],2,FALSE),"")</f>
        <v/>
      </c>
      <c r="C188" s="2"/>
      <c r="D188" s="47"/>
      <c r="E188" s="46"/>
      <c r="F188" s="4"/>
      <c r="G188" s="4"/>
      <c r="H188" s="59" t="str">
        <f t="shared" si="20"/>
        <v>odaberite -</v>
      </c>
      <c r="I188" s="59">
        <f t="shared" si="18"/>
        <v>0</v>
      </c>
      <c r="J188" s="59">
        <f t="shared" si="19"/>
        <v>0</v>
      </c>
      <c r="K188" s="59">
        <f t="shared" si="21"/>
        <v>0</v>
      </c>
      <c r="L188" s="59">
        <f t="shared" si="22"/>
        <v>0</v>
      </c>
      <c r="M188" s="59">
        <f t="shared" si="23"/>
        <v>0</v>
      </c>
      <c r="N188" s="59">
        <f t="shared" si="24"/>
        <v>0</v>
      </c>
      <c r="O188" s="55">
        <f t="shared" si="25"/>
        <v>0</v>
      </c>
    </row>
    <row r="189" spans="1:15" ht="24.95" customHeight="1" x14ac:dyDescent="0.2">
      <c r="A189" s="1"/>
      <c r="B189" s="3" t="str">
        <f>IFERROR(VLOOKUP(A189,Table13[[Šifra]:[Mjesto]],2,FALSE),"")</f>
        <v/>
      </c>
      <c r="C189" s="2"/>
      <c r="D189" s="47"/>
      <c r="E189" s="46"/>
      <c r="F189" s="4"/>
      <c r="G189" s="4"/>
      <c r="H189" s="59" t="str">
        <f t="shared" si="20"/>
        <v>odaberite -</v>
      </c>
      <c r="I189" s="59">
        <f t="shared" si="18"/>
        <v>0</v>
      </c>
      <c r="J189" s="59">
        <f t="shared" si="19"/>
        <v>0</v>
      </c>
      <c r="K189" s="59">
        <f t="shared" si="21"/>
        <v>0</v>
      </c>
      <c r="L189" s="59">
        <f t="shared" si="22"/>
        <v>0</v>
      </c>
      <c r="M189" s="59">
        <f t="shared" si="23"/>
        <v>0</v>
      </c>
      <c r="N189" s="59">
        <f t="shared" si="24"/>
        <v>0</v>
      </c>
      <c r="O189" s="55">
        <f t="shared" si="25"/>
        <v>0</v>
      </c>
    </row>
    <row r="190" spans="1:15" ht="24.95" customHeight="1" x14ac:dyDescent="0.2">
      <c r="A190" s="1"/>
      <c r="B190" s="3" t="str">
        <f>IFERROR(VLOOKUP(A190,Table13[[Šifra]:[Mjesto]],2,FALSE),"")</f>
        <v/>
      </c>
      <c r="C190" s="2"/>
      <c r="D190" s="47"/>
      <c r="E190" s="46"/>
      <c r="F190" s="4"/>
      <c r="G190" s="4"/>
      <c r="H190" s="59" t="str">
        <f t="shared" si="20"/>
        <v>odaberite -</v>
      </c>
      <c r="I190" s="59">
        <f t="shared" si="18"/>
        <v>0</v>
      </c>
      <c r="J190" s="59">
        <f t="shared" si="19"/>
        <v>0</v>
      </c>
      <c r="K190" s="59">
        <f t="shared" si="21"/>
        <v>0</v>
      </c>
      <c r="L190" s="59">
        <f t="shared" si="22"/>
        <v>0</v>
      </c>
      <c r="M190" s="59">
        <f t="shared" si="23"/>
        <v>0</v>
      </c>
      <c r="N190" s="59">
        <f t="shared" si="24"/>
        <v>0</v>
      </c>
      <c r="O190" s="55">
        <f t="shared" si="25"/>
        <v>0</v>
      </c>
    </row>
    <row r="191" spans="1:15" ht="24.95" customHeight="1" x14ac:dyDescent="0.2">
      <c r="A191" s="1"/>
      <c r="B191" s="3" t="str">
        <f>IFERROR(VLOOKUP(A191,Table13[[Šifra]:[Mjesto]],2,FALSE),"")</f>
        <v/>
      </c>
      <c r="C191" s="2"/>
      <c r="D191" s="47"/>
      <c r="E191" s="46"/>
      <c r="F191" s="4"/>
      <c r="G191" s="4"/>
      <c r="H191" s="59" t="str">
        <f t="shared" si="20"/>
        <v>odaberite -</v>
      </c>
      <c r="I191" s="59">
        <f t="shared" si="18"/>
        <v>0</v>
      </c>
      <c r="J191" s="59">
        <f t="shared" si="19"/>
        <v>0</v>
      </c>
      <c r="K191" s="59">
        <f t="shared" si="21"/>
        <v>0</v>
      </c>
      <c r="L191" s="59">
        <f t="shared" si="22"/>
        <v>0</v>
      </c>
      <c r="M191" s="59">
        <f t="shared" si="23"/>
        <v>0</v>
      </c>
      <c r="N191" s="59">
        <f t="shared" si="24"/>
        <v>0</v>
      </c>
      <c r="O191" s="55">
        <f t="shared" si="25"/>
        <v>0</v>
      </c>
    </row>
    <row r="192" spans="1:15" ht="24.95" customHeight="1" x14ac:dyDescent="0.2">
      <c r="A192" s="1"/>
      <c r="B192" s="3" t="str">
        <f>IFERROR(VLOOKUP(A192,Table13[[Šifra]:[Mjesto]],2,FALSE),"")</f>
        <v/>
      </c>
      <c r="C192" s="2"/>
      <c r="D192" s="47"/>
      <c r="E192" s="46"/>
      <c r="F192" s="4"/>
      <c r="G192" s="4"/>
      <c r="H192" s="59" t="str">
        <f t="shared" si="20"/>
        <v>odaberite -</v>
      </c>
      <c r="I192" s="59">
        <f t="shared" si="18"/>
        <v>0</v>
      </c>
      <c r="J192" s="59">
        <f t="shared" si="19"/>
        <v>0</v>
      </c>
      <c r="K192" s="59">
        <f t="shared" si="21"/>
        <v>0</v>
      </c>
      <c r="L192" s="59">
        <f t="shared" si="22"/>
        <v>0</v>
      </c>
      <c r="M192" s="59">
        <f t="shared" si="23"/>
        <v>0</v>
      </c>
      <c r="N192" s="59">
        <f t="shared" si="24"/>
        <v>0</v>
      </c>
      <c r="O192" s="55">
        <f t="shared" si="25"/>
        <v>0</v>
      </c>
    </row>
    <row r="193" spans="1:15" ht="24.95" customHeight="1" x14ac:dyDescent="0.2">
      <c r="A193" s="1"/>
      <c r="B193" s="3" t="str">
        <f>IFERROR(VLOOKUP(A193,Table13[[Šifra]:[Mjesto]],2,FALSE),"")</f>
        <v/>
      </c>
      <c r="C193" s="2"/>
      <c r="D193" s="47"/>
      <c r="E193" s="46"/>
      <c r="F193" s="4"/>
      <c r="G193" s="4"/>
      <c r="H193" s="59" t="str">
        <f t="shared" si="20"/>
        <v>odaberite -</v>
      </c>
      <c r="I193" s="59">
        <f t="shared" si="18"/>
        <v>0</v>
      </c>
      <c r="J193" s="59">
        <f t="shared" si="19"/>
        <v>0</v>
      </c>
      <c r="K193" s="59">
        <f t="shared" si="21"/>
        <v>0</v>
      </c>
      <c r="L193" s="59">
        <f t="shared" si="22"/>
        <v>0</v>
      </c>
      <c r="M193" s="59">
        <f t="shared" si="23"/>
        <v>0</v>
      </c>
      <c r="N193" s="59">
        <f t="shared" si="24"/>
        <v>0</v>
      </c>
      <c r="O193" s="55">
        <f t="shared" si="25"/>
        <v>0</v>
      </c>
    </row>
    <row r="194" spans="1:15" ht="24.95" customHeight="1" x14ac:dyDescent="0.2">
      <c r="A194" s="1"/>
      <c r="B194" s="3" t="str">
        <f>IFERROR(VLOOKUP(A194,Table13[[Šifra]:[Mjesto]],2,FALSE),"")</f>
        <v/>
      </c>
      <c r="C194" s="2"/>
      <c r="D194" s="47"/>
      <c r="E194" s="46"/>
      <c r="F194" s="4"/>
      <c r="G194" s="4"/>
      <c r="H194" s="59" t="str">
        <f t="shared" si="20"/>
        <v>odaberite -</v>
      </c>
      <c r="I194" s="59">
        <f t="shared" si="18"/>
        <v>0</v>
      </c>
      <c r="J194" s="59">
        <f t="shared" si="19"/>
        <v>0</v>
      </c>
      <c r="K194" s="59">
        <f t="shared" si="21"/>
        <v>0</v>
      </c>
      <c r="L194" s="59">
        <f t="shared" si="22"/>
        <v>0</v>
      </c>
      <c r="M194" s="59">
        <f t="shared" si="23"/>
        <v>0</v>
      </c>
      <c r="N194" s="59">
        <f t="shared" si="24"/>
        <v>0</v>
      </c>
      <c r="O194" s="55">
        <f t="shared" si="25"/>
        <v>0</v>
      </c>
    </row>
    <row r="195" spans="1:15" ht="24.95" customHeight="1" x14ac:dyDescent="0.2">
      <c r="A195" s="1"/>
      <c r="B195" s="3" t="str">
        <f>IFERROR(VLOOKUP(A195,Table13[[Šifra]:[Mjesto]],2,FALSE),"")</f>
        <v/>
      </c>
      <c r="C195" s="2"/>
      <c r="D195" s="47"/>
      <c r="E195" s="46"/>
      <c r="F195" s="4"/>
      <c r="G195" s="4"/>
      <c r="H195" s="59" t="str">
        <f t="shared" si="20"/>
        <v>odaberite -</v>
      </c>
      <c r="I195" s="59">
        <f t="shared" si="18"/>
        <v>0</v>
      </c>
      <c r="J195" s="59">
        <f t="shared" si="19"/>
        <v>0</v>
      </c>
      <c r="K195" s="59">
        <f t="shared" si="21"/>
        <v>0</v>
      </c>
      <c r="L195" s="59">
        <f t="shared" si="22"/>
        <v>0</v>
      </c>
      <c r="M195" s="59">
        <f t="shared" si="23"/>
        <v>0</v>
      </c>
      <c r="N195" s="59">
        <f t="shared" si="24"/>
        <v>0</v>
      </c>
      <c r="O195" s="55">
        <f t="shared" si="25"/>
        <v>0</v>
      </c>
    </row>
    <row r="196" spans="1:15" ht="24.95" customHeight="1" x14ac:dyDescent="0.2">
      <c r="A196" s="1"/>
      <c r="B196" s="3" t="str">
        <f>IFERROR(VLOOKUP(A196,Table13[[Šifra]:[Mjesto]],2,FALSE),"")</f>
        <v/>
      </c>
      <c r="C196" s="2"/>
      <c r="D196" s="47"/>
      <c r="E196" s="46"/>
      <c r="F196" s="4"/>
      <c r="G196" s="4"/>
      <c r="H196" s="59" t="str">
        <f t="shared" si="20"/>
        <v>odaberite -</v>
      </c>
      <c r="I196" s="59">
        <f t="shared" si="18"/>
        <v>0</v>
      </c>
      <c r="J196" s="59">
        <f t="shared" si="19"/>
        <v>0</v>
      </c>
      <c r="K196" s="59">
        <f t="shared" si="21"/>
        <v>0</v>
      </c>
      <c r="L196" s="59">
        <f t="shared" si="22"/>
        <v>0</v>
      </c>
      <c r="M196" s="59">
        <f t="shared" si="23"/>
        <v>0</v>
      </c>
      <c r="N196" s="59">
        <f t="shared" si="24"/>
        <v>0</v>
      </c>
      <c r="O196" s="55">
        <f t="shared" si="25"/>
        <v>0</v>
      </c>
    </row>
    <row r="197" spans="1:15" ht="24.95" customHeight="1" x14ac:dyDescent="0.2">
      <c r="A197" s="1"/>
      <c r="B197" s="3" t="str">
        <f>IFERROR(VLOOKUP(A197,Table13[[Šifra]:[Mjesto]],2,FALSE),"")</f>
        <v/>
      </c>
      <c r="C197" s="2"/>
      <c r="D197" s="47"/>
      <c r="E197" s="46"/>
      <c r="F197" s="4"/>
      <c r="G197" s="4"/>
      <c r="H197" s="59" t="str">
        <f t="shared" si="20"/>
        <v>odaberite -</v>
      </c>
      <c r="I197" s="59">
        <f t="shared" si="18"/>
        <v>0</v>
      </c>
      <c r="J197" s="59">
        <f t="shared" si="19"/>
        <v>0</v>
      </c>
      <c r="K197" s="59">
        <f t="shared" si="21"/>
        <v>0</v>
      </c>
      <c r="L197" s="59">
        <f t="shared" si="22"/>
        <v>0</v>
      </c>
      <c r="M197" s="59">
        <f t="shared" si="23"/>
        <v>0</v>
      </c>
      <c r="N197" s="59">
        <f t="shared" si="24"/>
        <v>0</v>
      </c>
      <c r="O197" s="55">
        <f t="shared" si="25"/>
        <v>0</v>
      </c>
    </row>
    <row r="198" spans="1:15" ht="24.95" customHeight="1" x14ac:dyDescent="0.2">
      <c r="A198" s="1"/>
      <c r="B198" s="3" t="str">
        <f>IFERROR(VLOOKUP(A198,Table13[[Šifra]:[Mjesto]],2,FALSE),"")</f>
        <v/>
      </c>
      <c r="C198" s="2"/>
      <c r="D198" s="47"/>
      <c r="E198" s="46"/>
      <c r="F198" s="4"/>
      <c r="G198" s="4"/>
      <c r="H198" s="59" t="str">
        <f t="shared" si="20"/>
        <v>odaberite -</v>
      </c>
      <c r="I198" s="59">
        <f t="shared" si="18"/>
        <v>0</v>
      </c>
      <c r="J198" s="59">
        <f t="shared" si="19"/>
        <v>0</v>
      </c>
      <c r="K198" s="59">
        <f t="shared" si="21"/>
        <v>0</v>
      </c>
      <c r="L198" s="59">
        <f t="shared" si="22"/>
        <v>0</v>
      </c>
      <c r="M198" s="59">
        <f t="shared" si="23"/>
        <v>0</v>
      </c>
      <c r="N198" s="59">
        <f t="shared" si="24"/>
        <v>0</v>
      </c>
      <c r="O198" s="55">
        <f t="shared" si="25"/>
        <v>0</v>
      </c>
    </row>
    <row r="199" spans="1:15" ht="24.95" customHeight="1" x14ac:dyDescent="0.2">
      <c r="A199" s="1"/>
      <c r="B199" s="3" t="str">
        <f>IFERROR(VLOOKUP(A199,Table13[[Šifra]:[Mjesto]],2,FALSE),"")</f>
        <v/>
      </c>
      <c r="C199" s="2"/>
      <c r="D199" s="47"/>
      <c r="E199" s="46"/>
      <c r="F199" s="4"/>
      <c r="G199" s="4"/>
      <c r="H199" s="59" t="str">
        <f t="shared" si="20"/>
        <v>odaberite -</v>
      </c>
      <c r="I199" s="59">
        <f t="shared" si="18"/>
        <v>0</v>
      </c>
      <c r="J199" s="59">
        <f t="shared" si="19"/>
        <v>0</v>
      </c>
      <c r="K199" s="59">
        <f t="shared" si="21"/>
        <v>0</v>
      </c>
      <c r="L199" s="59">
        <f t="shared" si="22"/>
        <v>0</v>
      </c>
      <c r="M199" s="59">
        <f t="shared" si="23"/>
        <v>0</v>
      </c>
      <c r="N199" s="59">
        <f t="shared" si="24"/>
        <v>0</v>
      </c>
      <c r="O199" s="55">
        <f t="shared" si="25"/>
        <v>0</v>
      </c>
    </row>
    <row r="200" spans="1:15" ht="24.95" customHeight="1" x14ac:dyDescent="0.2">
      <c r="A200" s="1"/>
      <c r="B200" s="3" t="str">
        <f>IFERROR(VLOOKUP(A200,Table13[[Šifra]:[Mjesto]],2,FALSE),"")</f>
        <v/>
      </c>
      <c r="C200" s="2"/>
      <c r="D200" s="47"/>
      <c r="E200" s="46"/>
      <c r="F200" s="4"/>
      <c r="G200" s="4"/>
      <c r="H200" s="59" t="str">
        <f t="shared" si="20"/>
        <v>odaberite -</v>
      </c>
      <c r="I200" s="59">
        <f t="shared" si="18"/>
        <v>0</v>
      </c>
      <c r="J200" s="59">
        <f t="shared" si="19"/>
        <v>0</v>
      </c>
      <c r="K200" s="59">
        <f t="shared" si="21"/>
        <v>0</v>
      </c>
      <c r="L200" s="59">
        <f t="shared" si="22"/>
        <v>0</v>
      </c>
      <c r="M200" s="59">
        <f t="shared" si="23"/>
        <v>0</v>
      </c>
      <c r="N200" s="59">
        <f t="shared" si="24"/>
        <v>0</v>
      </c>
      <c r="O200" s="55">
        <f t="shared" si="25"/>
        <v>0</v>
      </c>
    </row>
    <row r="201" spans="1:15" ht="24.95" customHeight="1" x14ac:dyDescent="0.2">
      <c r="A201" s="1"/>
      <c r="B201" s="3" t="str">
        <f>IFERROR(VLOOKUP(A201,Table13[[Šifra]:[Mjesto]],2,FALSE),"")</f>
        <v/>
      </c>
      <c r="C201" s="2"/>
      <c r="D201" s="47"/>
      <c r="E201" s="46"/>
      <c r="F201" s="4"/>
      <c r="G201" s="4"/>
      <c r="H201" s="59" t="str">
        <f t="shared" si="20"/>
        <v>odaberite -</v>
      </c>
      <c r="I201" s="59">
        <f t="shared" si="18"/>
        <v>0</v>
      </c>
      <c r="J201" s="59">
        <f t="shared" si="19"/>
        <v>0</v>
      </c>
      <c r="K201" s="59">
        <f t="shared" si="21"/>
        <v>0</v>
      </c>
      <c r="L201" s="59">
        <f t="shared" si="22"/>
        <v>0</v>
      </c>
      <c r="M201" s="59">
        <f t="shared" si="23"/>
        <v>0</v>
      </c>
      <c r="N201" s="59">
        <f t="shared" si="24"/>
        <v>0</v>
      </c>
      <c r="O201" s="55">
        <f t="shared" si="25"/>
        <v>0</v>
      </c>
    </row>
    <row r="202" spans="1:15" ht="24.95" customHeight="1" x14ac:dyDescent="0.2">
      <c r="A202" s="1"/>
      <c r="B202" s="3" t="str">
        <f>IFERROR(VLOOKUP(A202,Table13[[Šifra]:[Mjesto]],2,FALSE),"")</f>
        <v/>
      </c>
      <c r="C202" s="2"/>
      <c r="D202" s="47"/>
      <c r="E202" s="46"/>
      <c r="F202" s="4"/>
      <c r="G202" s="4"/>
      <c r="H202" s="59" t="str">
        <f t="shared" si="20"/>
        <v>odaberite -</v>
      </c>
      <c r="I202" s="59">
        <f t="shared" si="18"/>
        <v>0</v>
      </c>
      <c r="J202" s="59">
        <f t="shared" si="19"/>
        <v>0</v>
      </c>
      <c r="K202" s="59">
        <f t="shared" si="21"/>
        <v>0</v>
      </c>
      <c r="L202" s="59">
        <f t="shared" si="22"/>
        <v>0</v>
      </c>
      <c r="M202" s="59">
        <f t="shared" si="23"/>
        <v>0</v>
      </c>
      <c r="N202" s="59">
        <f t="shared" si="24"/>
        <v>0</v>
      </c>
      <c r="O202" s="55">
        <f t="shared" si="25"/>
        <v>0</v>
      </c>
    </row>
    <row r="203" spans="1:15" ht="24.95" customHeight="1" x14ac:dyDescent="0.2">
      <c r="A203" s="1"/>
      <c r="B203" s="3" t="str">
        <f>IFERROR(VLOOKUP(A203,Table13[[Šifra]:[Mjesto]],2,FALSE),"")</f>
        <v/>
      </c>
      <c r="C203" s="2"/>
      <c r="D203" s="47"/>
      <c r="E203" s="46"/>
      <c r="F203" s="4"/>
      <c r="G203" s="4"/>
      <c r="H203" s="59" t="str">
        <f t="shared" si="20"/>
        <v>odaberite -</v>
      </c>
      <c r="I203" s="59">
        <f t="shared" si="18"/>
        <v>0</v>
      </c>
      <c r="J203" s="59">
        <f t="shared" si="19"/>
        <v>0</v>
      </c>
      <c r="K203" s="59">
        <f t="shared" si="21"/>
        <v>0</v>
      </c>
      <c r="L203" s="59">
        <f t="shared" si="22"/>
        <v>0</v>
      </c>
      <c r="M203" s="59">
        <f t="shared" si="23"/>
        <v>0</v>
      </c>
      <c r="N203" s="59">
        <f t="shared" si="24"/>
        <v>0</v>
      </c>
      <c r="O203" s="55">
        <f t="shared" si="25"/>
        <v>0</v>
      </c>
    </row>
    <row r="204" spans="1:15" ht="24.95" customHeight="1" x14ac:dyDescent="0.2">
      <c r="A204" s="1"/>
      <c r="B204" s="3" t="str">
        <f>IFERROR(VLOOKUP(A204,Table13[[Šifra]:[Mjesto]],2,FALSE),"")</f>
        <v/>
      </c>
      <c r="C204" s="2"/>
      <c r="D204" s="47"/>
      <c r="E204" s="46"/>
      <c r="F204" s="4"/>
      <c r="G204" s="4"/>
      <c r="H204" s="59" t="str">
        <f t="shared" si="20"/>
        <v>odaberite -</v>
      </c>
      <c r="I204" s="59">
        <f t="shared" si="18"/>
        <v>0</v>
      </c>
      <c r="J204" s="59">
        <f t="shared" si="19"/>
        <v>0</v>
      </c>
      <c r="K204" s="59">
        <f t="shared" si="21"/>
        <v>0</v>
      </c>
      <c r="L204" s="59">
        <f t="shared" si="22"/>
        <v>0</v>
      </c>
      <c r="M204" s="59">
        <f t="shared" si="23"/>
        <v>0</v>
      </c>
      <c r="N204" s="59">
        <f t="shared" si="24"/>
        <v>0</v>
      </c>
      <c r="O204" s="55">
        <f t="shared" si="25"/>
        <v>0</v>
      </c>
    </row>
    <row r="205" spans="1:15" ht="24.95" customHeight="1" x14ac:dyDescent="0.2">
      <c r="A205" s="1"/>
      <c r="B205" s="3" t="str">
        <f>IFERROR(VLOOKUP(A205,Table13[[Šifra]:[Mjesto]],2,FALSE),"")</f>
        <v/>
      </c>
      <c r="C205" s="2"/>
      <c r="D205" s="47"/>
      <c r="E205" s="46"/>
      <c r="F205" s="4"/>
      <c r="G205" s="4"/>
      <c r="H205" s="59" t="str">
        <f t="shared" si="20"/>
        <v>odaberite -</v>
      </c>
      <c r="I205" s="59">
        <f t="shared" si="18"/>
        <v>0</v>
      </c>
      <c r="J205" s="59">
        <f t="shared" si="19"/>
        <v>0</v>
      </c>
      <c r="K205" s="59">
        <f t="shared" si="21"/>
        <v>0</v>
      </c>
      <c r="L205" s="59">
        <f t="shared" si="22"/>
        <v>0</v>
      </c>
      <c r="M205" s="59">
        <f t="shared" si="23"/>
        <v>0</v>
      </c>
      <c r="N205" s="59">
        <f t="shared" si="24"/>
        <v>0</v>
      </c>
      <c r="O205" s="55">
        <f t="shared" si="25"/>
        <v>0</v>
      </c>
    </row>
    <row r="206" spans="1:15" ht="24.95" customHeight="1" x14ac:dyDescent="0.2">
      <c r="A206" s="1"/>
      <c r="B206" s="3" t="str">
        <f>IFERROR(VLOOKUP(A206,Table13[[Šifra]:[Mjesto]],2,FALSE),"")</f>
        <v/>
      </c>
      <c r="C206" s="2"/>
      <c r="D206" s="47"/>
      <c r="E206" s="46"/>
      <c r="F206" s="4"/>
      <c r="G206" s="4"/>
      <c r="H206" s="59" t="str">
        <f t="shared" si="20"/>
        <v>odaberite -</v>
      </c>
      <c r="I206" s="59">
        <f t="shared" si="18"/>
        <v>0</v>
      </c>
      <c r="J206" s="59">
        <f t="shared" si="19"/>
        <v>0</v>
      </c>
      <c r="K206" s="59">
        <f t="shared" si="21"/>
        <v>0</v>
      </c>
      <c r="L206" s="59">
        <f t="shared" si="22"/>
        <v>0</v>
      </c>
      <c r="M206" s="59">
        <f t="shared" si="23"/>
        <v>0</v>
      </c>
      <c r="N206" s="59">
        <f t="shared" si="24"/>
        <v>0</v>
      </c>
      <c r="O206" s="55">
        <f t="shared" si="25"/>
        <v>0</v>
      </c>
    </row>
    <row r="207" spans="1:15" ht="24.95" customHeight="1" x14ac:dyDescent="0.2">
      <c r="A207" s="1"/>
      <c r="B207" s="3" t="str">
        <f>IFERROR(VLOOKUP(A207,Table13[[Šifra]:[Mjesto]],2,FALSE),"")</f>
        <v/>
      </c>
      <c r="C207" s="2"/>
      <c r="D207" s="47"/>
      <c r="E207" s="46"/>
      <c r="F207" s="4"/>
      <c r="G207" s="4"/>
      <c r="H207" s="59" t="str">
        <f t="shared" si="20"/>
        <v>odaberite -</v>
      </c>
      <c r="I207" s="59">
        <f t="shared" si="18"/>
        <v>0</v>
      </c>
      <c r="J207" s="59">
        <f t="shared" si="19"/>
        <v>0</v>
      </c>
      <c r="K207" s="59">
        <f t="shared" si="21"/>
        <v>0</v>
      </c>
      <c r="L207" s="59">
        <f t="shared" si="22"/>
        <v>0</v>
      </c>
      <c r="M207" s="59">
        <f t="shared" si="23"/>
        <v>0</v>
      </c>
      <c r="N207" s="59">
        <f t="shared" si="24"/>
        <v>0</v>
      </c>
      <c r="O207" s="55">
        <f t="shared" si="25"/>
        <v>0</v>
      </c>
    </row>
    <row r="208" spans="1:15" ht="24.95" customHeight="1" x14ac:dyDescent="0.2">
      <c r="A208" s="1"/>
      <c r="B208" s="3" t="str">
        <f>IFERROR(VLOOKUP(A208,Table13[[Šifra]:[Mjesto]],2,FALSE),"")</f>
        <v/>
      </c>
      <c r="C208" s="2"/>
      <c r="D208" s="47"/>
      <c r="E208" s="46"/>
      <c r="F208" s="4"/>
      <c r="G208" s="4"/>
      <c r="H208" s="59" t="str">
        <f t="shared" si="20"/>
        <v>odaberite -</v>
      </c>
      <c r="I208" s="59">
        <f t="shared" si="18"/>
        <v>0</v>
      </c>
      <c r="J208" s="59">
        <f t="shared" si="19"/>
        <v>0</v>
      </c>
      <c r="K208" s="59">
        <f t="shared" si="21"/>
        <v>0</v>
      </c>
      <c r="L208" s="59">
        <f t="shared" si="22"/>
        <v>0</v>
      </c>
      <c r="M208" s="59">
        <f t="shared" si="23"/>
        <v>0</v>
      </c>
      <c r="N208" s="59">
        <f t="shared" si="24"/>
        <v>0</v>
      </c>
      <c r="O208" s="55">
        <f t="shared" si="25"/>
        <v>0</v>
      </c>
    </row>
    <row r="209" spans="1:15" ht="24.95" customHeight="1" x14ac:dyDescent="0.2">
      <c r="A209" s="1"/>
      <c r="B209" s="3" t="str">
        <f>IFERROR(VLOOKUP(A209,Table13[[Šifra]:[Mjesto]],2,FALSE),"")</f>
        <v/>
      </c>
      <c r="C209" s="2"/>
      <c r="D209" s="47"/>
      <c r="E209" s="46"/>
      <c r="F209" s="4"/>
      <c r="G209" s="4"/>
      <c r="H209" s="59" t="str">
        <f t="shared" si="20"/>
        <v>odaberite -</v>
      </c>
      <c r="I209" s="59">
        <f t="shared" si="18"/>
        <v>0</v>
      </c>
      <c r="J209" s="59">
        <f t="shared" si="19"/>
        <v>0</v>
      </c>
      <c r="K209" s="59">
        <f t="shared" si="21"/>
        <v>0</v>
      </c>
      <c r="L209" s="59">
        <f t="shared" si="22"/>
        <v>0</v>
      </c>
      <c r="M209" s="59">
        <f t="shared" si="23"/>
        <v>0</v>
      </c>
      <c r="N209" s="59">
        <f t="shared" si="24"/>
        <v>0</v>
      </c>
      <c r="O209" s="55">
        <f t="shared" si="25"/>
        <v>0</v>
      </c>
    </row>
    <row r="210" spans="1:15" ht="24.95" customHeight="1" x14ac:dyDescent="0.2">
      <c r="A210" s="1"/>
      <c r="B210" s="3" t="str">
        <f>IFERROR(VLOOKUP(A210,Table13[[Šifra]:[Mjesto]],2,FALSE),"")</f>
        <v/>
      </c>
      <c r="C210" s="2"/>
      <c r="D210" s="47"/>
      <c r="E210" s="46"/>
      <c r="F210" s="4"/>
      <c r="G210" s="4"/>
      <c r="H210" s="59" t="str">
        <f t="shared" si="20"/>
        <v>odaberite -</v>
      </c>
      <c r="I210" s="59">
        <f t="shared" si="18"/>
        <v>0</v>
      </c>
      <c r="J210" s="59">
        <f t="shared" si="19"/>
        <v>0</v>
      </c>
      <c r="K210" s="59">
        <f t="shared" si="21"/>
        <v>0</v>
      </c>
      <c r="L210" s="59">
        <f t="shared" si="22"/>
        <v>0</v>
      </c>
      <c r="M210" s="59">
        <f t="shared" si="23"/>
        <v>0</v>
      </c>
      <c r="N210" s="59">
        <f t="shared" si="24"/>
        <v>0</v>
      </c>
      <c r="O210" s="55">
        <f t="shared" si="25"/>
        <v>0</v>
      </c>
    </row>
    <row r="211" spans="1:15" ht="24.95" customHeight="1" x14ac:dyDescent="0.2">
      <c r="A211" s="1"/>
      <c r="B211" s="3" t="str">
        <f>IFERROR(VLOOKUP(A211,Table13[[Šifra]:[Mjesto]],2,FALSE),"")</f>
        <v/>
      </c>
      <c r="C211" s="2"/>
      <c r="D211" s="47"/>
      <c r="E211" s="46"/>
      <c r="F211" s="4"/>
      <c r="G211" s="4"/>
      <c r="H211" s="59" t="str">
        <f t="shared" si="20"/>
        <v>odaberite -</v>
      </c>
      <c r="I211" s="59">
        <f t="shared" si="18"/>
        <v>0</v>
      </c>
      <c r="J211" s="59">
        <f t="shared" si="19"/>
        <v>0</v>
      </c>
      <c r="K211" s="59">
        <f t="shared" si="21"/>
        <v>0</v>
      </c>
      <c r="L211" s="59">
        <f t="shared" si="22"/>
        <v>0</v>
      </c>
      <c r="M211" s="59">
        <f t="shared" si="23"/>
        <v>0</v>
      </c>
      <c r="N211" s="59">
        <f t="shared" si="24"/>
        <v>0</v>
      </c>
      <c r="O211" s="55">
        <f t="shared" si="25"/>
        <v>0</v>
      </c>
    </row>
    <row r="212" spans="1:15" ht="24.95" customHeight="1" x14ac:dyDescent="0.2">
      <c r="A212" s="1"/>
      <c r="B212" s="3" t="str">
        <f>IFERROR(VLOOKUP(A212,Table13[[Šifra]:[Mjesto]],2,FALSE),"")</f>
        <v/>
      </c>
      <c r="C212" s="2"/>
      <c r="D212" s="47"/>
      <c r="E212" s="46"/>
      <c r="F212" s="4"/>
      <c r="G212" s="4"/>
      <c r="H212" s="59" t="str">
        <f t="shared" si="20"/>
        <v>odaberite -</v>
      </c>
      <c r="I212" s="59">
        <f t="shared" ref="I212:I275" si="26">SifraSkole</f>
        <v>0</v>
      </c>
      <c r="J212" s="59">
        <f t="shared" ref="J212:J275" si="27">NazivSkole</f>
        <v>0</v>
      </c>
      <c r="K212" s="59">
        <f t="shared" si="21"/>
        <v>0</v>
      </c>
      <c r="L212" s="59">
        <f t="shared" si="22"/>
        <v>0</v>
      </c>
      <c r="M212" s="59">
        <f t="shared" si="23"/>
        <v>0</v>
      </c>
      <c r="N212" s="59">
        <f t="shared" si="24"/>
        <v>0</v>
      </c>
      <c r="O212" s="55">
        <f t="shared" si="25"/>
        <v>0</v>
      </c>
    </row>
    <row r="213" spans="1:15" ht="24.95" customHeight="1" x14ac:dyDescent="0.2">
      <c r="A213" s="1"/>
      <c r="B213" s="3" t="str">
        <f>IFERROR(VLOOKUP(A213,Table13[[Šifra]:[Mjesto]],2,FALSE),"")</f>
        <v/>
      </c>
      <c r="C213" s="2"/>
      <c r="D213" s="47"/>
      <c r="E213" s="46"/>
      <c r="F213" s="4"/>
      <c r="G213" s="4"/>
      <c r="H213" s="59" t="str">
        <f t="shared" ref="H213:H276" si="28">$B$7</f>
        <v>odaberite -</v>
      </c>
      <c r="I213" s="59">
        <f t="shared" si="26"/>
        <v>0</v>
      </c>
      <c r="J213" s="59">
        <f t="shared" si="27"/>
        <v>0</v>
      </c>
      <c r="K213" s="59">
        <f t="shared" ref="K213:K276" si="29">$B$10</f>
        <v>0</v>
      </c>
      <c r="L213" s="59">
        <f t="shared" ref="L213:L276" si="30">$B$11</f>
        <v>0</v>
      </c>
      <c r="M213" s="59">
        <f t="shared" ref="M213:M276" si="31">$B$14</f>
        <v>0</v>
      </c>
      <c r="N213" s="59">
        <f t="shared" ref="N213:N276" si="32">$E$10</f>
        <v>0</v>
      </c>
      <c r="O213" s="55">
        <f t="shared" ref="O213:O276" si="33">$E$11</f>
        <v>0</v>
      </c>
    </row>
    <row r="214" spans="1:15" ht="24.95" customHeight="1" x14ac:dyDescent="0.2">
      <c r="A214" s="1"/>
      <c r="B214" s="3" t="str">
        <f>IFERROR(VLOOKUP(A214,Table13[[Šifra]:[Mjesto]],2,FALSE),"")</f>
        <v/>
      </c>
      <c r="C214" s="2"/>
      <c r="D214" s="47"/>
      <c r="E214" s="46"/>
      <c r="F214" s="4"/>
      <c r="G214" s="4"/>
      <c r="H214" s="59" t="str">
        <f t="shared" si="28"/>
        <v>odaberite -</v>
      </c>
      <c r="I214" s="59">
        <f t="shared" si="26"/>
        <v>0</v>
      </c>
      <c r="J214" s="59">
        <f t="shared" si="27"/>
        <v>0</v>
      </c>
      <c r="K214" s="59">
        <f t="shared" si="29"/>
        <v>0</v>
      </c>
      <c r="L214" s="59">
        <f t="shared" si="30"/>
        <v>0</v>
      </c>
      <c r="M214" s="59">
        <f t="shared" si="31"/>
        <v>0</v>
      </c>
      <c r="N214" s="59">
        <f t="shared" si="32"/>
        <v>0</v>
      </c>
      <c r="O214" s="55">
        <f t="shared" si="33"/>
        <v>0</v>
      </c>
    </row>
    <row r="215" spans="1:15" ht="24.95" customHeight="1" x14ac:dyDescent="0.2">
      <c r="A215" s="1"/>
      <c r="B215" s="3" t="str">
        <f>IFERROR(VLOOKUP(A215,Table13[[Šifra]:[Mjesto]],2,FALSE),"")</f>
        <v/>
      </c>
      <c r="C215" s="2"/>
      <c r="D215" s="47"/>
      <c r="E215" s="46"/>
      <c r="F215" s="4"/>
      <c r="G215" s="4"/>
      <c r="H215" s="59" t="str">
        <f t="shared" si="28"/>
        <v>odaberite -</v>
      </c>
      <c r="I215" s="59">
        <f t="shared" si="26"/>
        <v>0</v>
      </c>
      <c r="J215" s="59">
        <f t="shared" si="27"/>
        <v>0</v>
      </c>
      <c r="K215" s="59">
        <f t="shared" si="29"/>
        <v>0</v>
      </c>
      <c r="L215" s="59">
        <f t="shared" si="30"/>
        <v>0</v>
      </c>
      <c r="M215" s="59">
        <f t="shared" si="31"/>
        <v>0</v>
      </c>
      <c r="N215" s="59">
        <f t="shared" si="32"/>
        <v>0</v>
      </c>
      <c r="O215" s="55">
        <f t="shared" si="33"/>
        <v>0</v>
      </c>
    </row>
    <row r="216" spans="1:15" ht="24.95" customHeight="1" x14ac:dyDescent="0.2">
      <c r="A216" s="1"/>
      <c r="B216" s="3" t="str">
        <f>IFERROR(VLOOKUP(A216,Table13[[Šifra]:[Mjesto]],2,FALSE),"")</f>
        <v/>
      </c>
      <c r="C216" s="2"/>
      <c r="D216" s="47"/>
      <c r="E216" s="46"/>
      <c r="F216" s="4"/>
      <c r="G216" s="4"/>
      <c r="H216" s="59" t="str">
        <f t="shared" si="28"/>
        <v>odaberite -</v>
      </c>
      <c r="I216" s="59">
        <f t="shared" si="26"/>
        <v>0</v>
      </c>
      <c r="J216" s="59">
        <f t="shared" si="27"/>
        <v>0</v>
      </c>
      <c r="K216" s="59">
        <f t="shared" si="29"/>
        <v>0</v>
      </c>
      <c r="L216" s="59">
        <f t="shared" si="30"/>
        <v>0</v>
      </c>
      <c r="M216" s="59">
        <f t="shared" si="31"/>
        <v>0</v>
      </c>
      <c r="N216" s="59">
        <f t="shared" si="32"/>
        <v>0</v>
      </c>
      <c r="O216" s="55">
        <f t="shared" si="33"/>
        <v>0</v>
      </c>
    </row>
    <row r="217" spans="1:15" ht="24.95" customHeight="1" x14ac:dyDescent="0.2">
      <c r="A217" s="1"/>
      <c r="B217" s="3" t="str">
        <f>IFERROR(VLOOKUP(A217,Table13[[Šifra]:[Mjesto]],2,FALSE),"")</f>
        <v/>
      </c>
      <c r="C217" s="2"/>
      <c r="D217" s="47"/>
      <c r="E217" s="46"/>
      <c r="F217" s="4"/>
      <c r="G217" s="4"/>
      <c r="H217" s="59" t="str">
        <f t="shared" si="28"/>
        <v>odaberite -</v>
      </c>
      <c r="I217" s="59">
        <f t="shared" si="26"/>
        <v>0</v>
      </c>
      <c r="J217" s="59">
        <f t="shared" si="27"/>
        <v>0</v>
      </c>
      <c r="K217" s="59">
        <f t="shared" si="29"/>
        <v>0</v>
      </c>
      <c r="L217" s="59">
        <f t="shared" si="30"/>
        <v>0</v>
      </c>
      <c r="M217" s="59">
        <f t="shared" si="31"/>
        <v>0</v>
      </c>
      <c r="N217" s="59">
        <f t="shared" si="32"/>
        <v>0</v>
      </c>
      <c r="O217" s="55">
        <f t="shared" si="33"/>
        <v>0</v>
      </c>
    </row>
    <row r="218" spans="1:15" ht="24.95" customHeight="1" x14ac:dyDescent="0.2">
      <c r="A218" s="1"/>
      <c r="B218" s="3" t="str">
        <f>IFERROR(VLOOKUP(A218,Table13[[Šifra]:[Mjesto]],2,FALSE),"")</f>
        <v/>
      </c>
      <c r="C218" s="2"/>
      <c r="D218" s="47"/>
      <c r="E218" s="46"/>
      <c r="F218" s="4"/>
      <c r="G218" s="4"/>
      <c r="H218" s="59" t="str">
        <f t="shared" si="28"/>
        <v>odaberite -</v>
      </c>
      <c r="I218" s="59">
        <f t="shared" si="26"/>
        <v>0</v>
      </c>
      <c r="J218" s="59">
        <f t="shared" si="27"/>
        <v>0</v>
      </c>
      <c r="K218" s="59">
        <f t="shared" si="29"/>
        <v>0</v>
      </c>
      <c r="L218" s="59">
        <f t="shared" si="30"/>
        <v>0</v>
      </c>
      <c r="M218" s="59">
        <f t="shared" si="31"/>
        <v>0</v>
      </c>
      <c r="N218" s="59">
        <f t="shared" si="32"/>
        <v>0</v>
      </c>
      <c r="O218" s="55">
        <f t="shared" si="33"/>
        <v>0</v>
      </c>
    </row>
    <row r="219" spans="1:15" ht="24.95" customHeight="1" x14ac:dyDescent="0.2">
      <c r="A219" s="1"/>
      <c r="B219" s="3" t="str">
        <f>IFERROR(VLOOKUP(A219,Table13[[Šifra]:[Mjesto]],2,FALSE),"")</f>
        <v/>
      </c>
      <c r="C219" s="2"/>
      <c r="D219" s="47"/>
      <c r="E219" s="46"/>
      <c r="F219" s="4"/>
      <c r="G219" s="4"/>
      <c r="H219" s="59" t="str">
        <f t="shared" si="28"/>
        <v>odaberite -</v>
      </c>
      <c r="I219" s="59">
        <f t="shared" si="26"/>
        <v>0</v>
      </c>
      <c r="J219" s="59">
        <f t="shared" si="27"/>
        <v>0</v>
      </c>
      <c r="K219" s="59">
        <f t="shared" si="29"/>
        <v>0</v>
      </c>
      <c r="L219" s="59">
        <f t="shared" si="30"/>
        <v>0</v>
      </c>
      <c r="M219" s="59">
        <f t="shared" si="31"/>
        <v>0</v>
      </c>
      <c r="N219" s="59">
        <f t="shared" si="32"/>
        <v>0</v>
      </c>
      <c r="O219" s="55">
        <f t="shared" si="33"/>
        <v>0</v>
      </c>
    </row>
    <row r="220" spans="1:15" ht="24.95" customHeight="1" x14ac:dyDescent="0.2">
      <c r="A220" s="1"/>
      <c r="B220" s="3" t="str">
        <f>IFERROR(VLOOKUP(A220,Table13[[Šifra]:[Mjesto]],2,FALSE),"")</f>
        <v/>
      </c>
      <c r="C220" s="2"/>
      <c r="D220" s="47"/>
      <c r="E220" s="46"/>
      <c r="F220" s="4"/>
      <c r="G220" s="4"/>
      <c r="H220" s="59" t="str">
        <f t="shared" si="28"/>
        <v>odaberite -</v>
      </c>
      <c r="I220" s="59">
        <f t="shared" si="26"/>
        <v>0</v>
      </c>
      <c r="J220" s="59">
        <f t="shared" si="27"/>
        <v>0</v>
      </c>
      <c r="K220" s="59">
        <f t="shared" si="29"/>
        <v>0</v>
      </c>
      <c r="L220" s="59">
        <f t="shared" si="30"/>
        <v>0</v>
      </c>
      <c r="M220" s="59">
        <f t="shared" si="31"/>
        <v>0</v>
      </c>
      <c r="N220" s="59">
        <f t="shared" si="32"/>
        <v>0</v>
      </c>
      <c r="O220" s="55">
        <f t="shared" si="33"/>
        <v>0</v>
      </c>
    </row>
    <row r="221" spans="1:15" ht="24.95" customHeight="1" x14ac:dyDescent="0.2">
      <c r="A221" s="1"/>
      <c r="B221" s="3" t="str">
        <f>IFERROR(VLOOKUP(A221,Table13[[Šifra]:[Mjesto]],2,FALSE),"")</f>
        <v/>
      </c>
      <c r="C221" s="2"/>
      <c r="D221" s="47"/>
      <c r="E221" s="46"/>
      <c r="F221" s="4"/>
      <c r="G221" s="4"/>
      <c r="H221" s="59" t="str">
        <f t="shared" si="28"/>
        <v>odaberite -</v>
      </c>
      <c r="I221" s="59">
        <f t="shared" si="26"/>
        <v>0</v>
      </c>
      <c r="J221" s="59">
        <f t="shared" si="27"/>
        <v>0</v>
      </c>
      <c r="K221" s="59">
        <f t="shared" si="29"/>
        <v>0</v>
      </c>
      <c r="L221" s="59">
        <f t="shared" si="30"/>
        <v>0</v>
      </c>
      <c r="M221" s="59">
        <f t="shared" si="31"/>
        <v>0</v>
      </c>
      <c r="N221" s="59">
        <f t="shared" si="32"/>
        <v>0</v>
      </c>
      <c r="O221" s="55">
        <f t="shared" si="33"/>
        <v>0</v>
      </c>
    </row>
    <row r="222" spans="1:15" ht="24.95" customHeight="1" x14ac:dyDescent="0.2">
      <c r="A222" s="1"/>
      <c r="B222" s="3" t="str">
        <f>IFERROR(VLOOKUP(A222,Table13[[Šifra]:[Mjesto]],2,FALSE),"")</f>
        <v/>
      </c>
      <c r="C222" s="2"/>
      <c r="D222" s="47"/>
      <c r="E222" s="46"/>
      <c r="F222" s="4"/>
      <c r="G222" s="4"/>
      <c r="H222" s="59" t="str">
        <f t="shared" si="28"/>
        <v>odaberite -</v>
      </c>
      <c r="I222" s="59">
        <f t="shared" si="26"/>
        <v>0</v>
      </c>
      <c r="J222" s="59">
        <f t="shared" si="27"/>
        <v>0</v>
      </c>
      <c r="K222" s="59">
        <f t="shared" si="29"/>
        <v>0</v>
      </c>
      <c r="L222" s="59">
        <f t="shared" si="30"/>
        <v>0</v>
      </c>
      <c r="M222" s="59">
        <f t="shared" si="31"/>
        <v>0</v>
      </c>
      <c r="N222" s="59">
        <f t="shared" si="32"/>
        <v>0</v>
      </c>
      <c r="O222" s="55">
        <f t="shared" si="33"/>
        <v>0</v>
      </c>
    </row>
    <row r="223" spans="1:15" ht="24.95" customHeight="1" x14ac:dyDescent="0.2">
      <c r="A223" s="1"/>
      <c r="B223" s="3" t="str">
        <f>IFERROR(VLOOKUP(A223,Table13[[Šifra]:[Mjesto]],2,FALSE),"")</f>
        <v/>
      </c>
      <c r="C223" s="2"/>
      <c r="D223" s="47"/>
      <c r="E223" s="46"/>
      <c r="F223" s="4"/>
      <c r="G223" s="4"/>
      <c r="H223" s="59" t="str">
        <f t="shared" si="28"/>
        <v>odaberite -</v>
      </c>
      <c r="I223" s="59">
        <f t="shared" si="26"/>
        <v>0</v>
      </c>
      <c r="J223" s="59">
        <f t="shared" si="27"/>
        <v>0</v>
      </c>
      <c r="K223" s="59">
        <f t="shared" si="29"/>
        <v>0</v>
      </c>
      <c r="L223" s="59">
        <f t="shared" si="30"/>
        <v>0</v>
      </c>
      <c r="M223" s="59">
        <f t="shared" si="31"/>
        <v>0</v>
      </c>
      <c r="N223" s="59">
        <f t="shared" si="32"/>
        <v>0</v>
      </c>
      <c r="O223" s="55">
        <f t="shared" si="33"/>
        <v>0</v>
      </c>
    </row>
    <row r="224" spans="1:15" ht="24.95" customHeight="1" x14ac:dyDescent="0.2">
      <c r="A224" s="1"/>
      <c r="B224" s="3" t="str">
        <f>IFERROR(VLOOKUP(A224,Table13[[Šifra]:[Mjesto]],2,FALSE),"")</f>
        <v/>
      </c>
      <c r="C224" s="2"/>
      <c r="D224" s="47"/>
      <c r="E224" s="46"/>
      <c r="F224" s="4"/>
      <c r="G224" s="4"/>
      <c r="H224" s="59" t="str">
        <f t="shared" si="28"/>
        <v>odaberite -</v>
      </c>
      <c r="I224" s="59">
        <f t="shared" si="26"/>
        <v>0</v>
      </c>
      <c r="J224" s="59">
        <f t="shared" si="27"/>
        <v>0</v>
      </c>
      <c r="K224" s="59">
        <f t="shared" si="29"/>
        <v>0</v>
      </c>
      <c r="L224" s="59">
        <f t="shared" si="30"/>
        <v>0</v>
      </c>
      <c r="M224" s="59">
        <f t="shared" si="31"/>
        <v>0</v>
      </c>
      <c r="N224" s="59">
        <f t="shared" si="32"/>
        <v>0</v>
      </c>
      <c r="O224" s="55">
        <f t="shared" si="33"/>
        <v>0</v>
      </c>
    </row>
    <row r="225" spans="1:34" ht="24.95" customHeight="1" x14ac:dyDescent="0.2">
      <c r="A225" s="1"/>
      <c r="B225" s="3" t="str">
        <f>IFERROR(VLOOKUP(A225,Table13[[Šifra]:[Mjesto]],2,FALSE),"")</f>
        <v/>
      </c>
      <c r="C225" s="2"/>
      <c r="D225" s="47"/>
      <c r="E225" s="46"/>
      <c r="F225" s="4"/>
      <c r="G225" s="4"/>
      <c r="H225" s="59" t="str">
        <f t="shared" si="28"/>
        <v>odaberite -</v>
      </c>
      <c r="I225" s="59">
        <f t="shared" si="26"/>
        <v>0</v>
      </c>
      <c r="J225" s="59">
        <f t="shared" si="27"/>
        <v>0</v>
      </c>
      <c r="K225" s="59">
        <f t="shared" si="29"/>
        <v>0</v>
      </c>
      <c r="L225" s="59">
        <f t="shared" si="30"/>
        <v>0</v>
      </c>
      <c r="M225" s="59">
        <f t="shared" si="31"/>
        <v>0</v>
      </c>
      <c r="N225" s="59">
        <f t="shared" si="32"/>
        <v>0</v>
      </c>
      <c r="O225" s="55">
        <f t="shared" si="33"/>
        <v>0</v>
      </c>
    </row>
    <row r="226" spans="1:34" ht="24.95" customHeight="1" x14ac:dyDescent="0.2">
      <c r="A226" s="1"/>
      <c r="B226" s="3" t="str">
        <f>IFERROR(VLOOKUP(A226,Table13[[Šifra]:[Mjesto]],2,FALSE),"")</f>
        <v/>
      </c>
      <c r="C226" s="2"/>
      <c r="D226" s="47"/>
      <c r="E226" s="46"/>
      <c r="F226" s="4"/>
      <c r="G226" s="4"/>
      <c r="H226" s="59" t="str">
        <f t="shared" si="28"/>
        <v>odaberite -</v>
      </c>
      <c r="I226" s="59">
        <f t="shared" si="26"/>
        <v>0</v>
      </c>
      <c r="J226" s="59">
        <f t="shared" si="27"/>
        <v>0</v>
      </c>
      <c r="K226" s="59">
        <f t="shared" si="29"/>
        <v>0</v>
      </c>
      <c r="L226" s="59">
        <f t="shared" si="30"/>
        <v>0</v>
      </c>
      <c r="M226" s="59">
        <f t="shared" si="31"/>
        <v>0</v>
      </c>
      <c r="N226" s="59">
        <f t="shared" si="32"/>
        <v>0</v>
      </c>
      <c r="O226" s="55">
        <f t="shared" si="33"/>
        <v>0</v>
      </c>
    </row>
    <row r="227" spans="1:34" ht="24.95" customHeight="1" x14ac:dyDescent="0.2">
      <c r="A227" s="1"/>
      <c r="B227" s="3" t="str">
        <f>IFERROR(VLOOKUP(A227,Table13[[Šifra]:[Mjesto]],2,FALSE),"")</f>
        <v/>
      </c>
      <c r="C227" s="2"/>
      <c r="D227" s="47"/>
      <c r="E227" s="46"/>
      <c r="F227" s="4"/>
      <c r="G227" s="4"/>
      <c r="H227" s="59" t="str">
        <f t="shared" si="28"/>
        <v>odaberite -</v>
      </c>
      <c r="I227" s="59">
        <f t="shared" si="26"/>
        <v>0</v>
      </c>
      <c r="J227" s="59">
        <f t="shared" si="27"/>
        <v>0</v>
      </c>
      <c r="K227" s="59">
        <f t="shared" si="29"/>
        <v>0</v>
      </c>
      <c r="L227" s="59">
        <f t="shared" si="30"/>
        <v>0</v>
      </c>
      <c r="M227" s="59">
        <f t="shared" si="31"/>
        <v>0</v>
      </c>
      <c r="N227" s="59">
        <f t="shared" si="32"/>
        <v>0</v>
      </c>
      <c r="O227" s="55">
        <f t="shared" si="33"/>
        <v>0</v>
      </c>
    </row>
    <row r="228" spans="1:34" ht="24.95" customHeight="1" x14ac:dyDescent="0.2">
      <c r="A228" s="1"/>
      <c r="B228" s="3" t="str">
        <f>IFERROR(VLOOKUP(A228,Table13[[Šifra]:[Mjesto]],2,FALSE),"")</f>
        <v/>
      </c>
      <c r="C228" s="2"/>
      <c r="D228" s="47"/>
      <c r="E228" s="46"/>
      <c r="F228" s="4"/>
      <c r="G228" s="4"/>
      <c r="H228" s="59" t="str">
        <f t="shared" si="28"/>
        <v>odaberite -</v>
      </c>
      <c r="I228" s="59">
        <f t="shared" si="26"/>
        <v>0</v>
      </c>
      <c r="J228" s="59">
        <f t="shared" si="27"/>
        <v>0</v>
      </c>
      <c r="K228" s="59">
        <f t="shared" si="29"/>
        <v>0</v>
      </c>
      <c r="L228" s="59">
        <f t="shared" si="30"/>
        <v>0</v>
      </c>
      <c r="M228" s="59">
        <f t="shared" si="31"/>
        <v>0</v>
      </c>
      <c r="N228" s="59">
        <f t="shared" si="32"/>
        <v>0</v>
      </c>
      <c r="O228" s="55">
        <f t="shared" si="33"/>
        <v>0</v>
      </c>
    </row>
    <row r="229" spans="1:34" ht="24.95" customHeight="1" x14ac:dyDescent="0.2">
      <c r="A229" s="1"/>
      <c r="B229" s="3" t="str">
        <f>IFERROR(VLOOKUP(A229,Table13[[Šifra]:[Mjesto]],2,FALSE),"")</f>
        <v/>
      </c>
      <c r="C229" s="2"/>
      <c r="D229" s="47"/>
      <c r="E229" s="46"/>
      <c r="F229" s="4"/>
      <c r="G229" s="4"/>
      <c r="H229" s="59" t="str">
        <f t="shared" si="28"/>
        <v>odaberite -</v>
      </c>
      <c r="I229" s="59">
        <f t="shared" si="26"/>
        <v>0</v>
      </c>
      <c r="J229" s="59">
        <f t="shared" si="27"/>
        <v>0</v>
      </c>
      <c r="K229" s="59">
        <f t="shared" si="29"/>
        <v>0</v>
      </c>
      <c r="L229" s="59">
        <f t="shared" si="30"/>
        <v>0</v>
      </c>
      <c r="M229" s="59">
        <f t="shared" si="31"/>
        <v>0</v>
      </c>
      <c r="N229" s="59">
        <f t="shared" si="32"/>
        <v>0</v>
      </c>
      <c r="O229" s="55">
        <f t="shared" si="33"/>
        <v>0</v>
      </c>
    </row>
    <row r="230" spans="1:34" ht="24.95" customHeight="1" x14ac:dyDescent="0.25">
      <c r="A230" s="1"/>
      <c r="B230" s="3" t="str">
        <f>IFERROR(VLOOKUP(A230,Table13[[Šifra]:[Mjesto]],2,FALSE),"")</f>
        <v/>
      </c>
      <c r="C230" s="2"/>
      <c r="D230" s="47"/>
      <c r="E230" s="46"/>
      <c r="F230" s="4"/>
      <c r="G230" s="4"/>
      <c r="H230" s="59" t="str">
        <f t="shared" si="28"/>
        <v>odaberite -</v>
      </c>
      <c r="I230" s="59">
        <f t="shared" si="26"/>
        <v>0</v>
      </c>
      <c r="J230" s="59">
        <f t="shared" si="27"/>
        <v>0</v>
      </c>
      <c r="K230" s="59">
        <f t="shared" si="29"/>
        <v>0</v>
      </c>
      <c r="L230" s="59">
        <f t="shared" si="30"/>
        <v>0</v>
      </c>
      <c r="M230" s="59">
        <f t="shared" si="31"/>
        <v>0</v>
      </c>
      <c r="N230" s="59">
        <f t="shared" si="32"/>
        <v>0</v>
      </c>
      <c r="O230" s="55">
        <f t="shared" si="33"/>
        <v>0</v>
      </c>
      <c r="R230" s="12" t="s">
        <v>4</v>
      </c>
      <c r="S230" s="12" t="s">
        <v>127</v>
      </c>
      <c r="T230" s="12" t="s">
        <v>126</v>
      </c>
      <c r="U230" s="12" t="s">
        <v>128</v>
      </c>
      <c r="V230" s="12" t="s">
        <v>129</v>
      </c>
      <c r="W230" s="12" t="s">
        <v>130</v>
      </c>
      <c r="X230" s="12" t="s">
        <v>1</v>
      </c>
      <c r="Y230" s="12" t="s">
        <v>2</v>
      </c>
      <c r="Z230" s="12" t="s">
        <v>131</v>
      </c>
      <c r="AA230" s="12" t="s">
        <v>132</v>
      </c>
      <c r="AB230" s="12" t="s">
        <v>133</v>
      </c>
      <c r="AC230" s="12" t="s">
        <v>3</v>
      </c>
      <c r="AD230" s="4"/>
      <c r="AE230" s="4" t="s">
        <v>7232</v>
      </c>
      <c r="AF230" s="4" t="s">
        <v>7233</v>
      </c>
      <c r="AG230" s="4" t="s">
        <v>7234</v>
      </c>
      <c r="AH230" s="4"/>
    </row>
    <row r="231" spans="1:34" ht="24.95" customHeight="1" x14ac:dyDescent="0.25">
      <c r="A231" s="1"/>
      <c r="B231" s="3" t="str">
        <f>IFERROR(VLOOKUP(A231,Table13[[Šifra]:[Mjesto]],2,FALSE),"")</f>
        <v/>
      </c>
      <c r="C231" s="2"/>
      <c r="D231" s="47"/>
      <c r="E231" s="46"/>
      <c r="F231" s="4"/>
      <c r="G231" s="4"/>
      <c r="H231" s="59" t="str">
        <f t="shared" si="28"/>
        <v>odaberite -</v>
      </c>
      <c r="I231" s="59">
        <f t="shared" si="26"/>
        <v>0</v>
      </c>
      <c r="J231" s="59">
        <f t="shared" si="27"/>
        <v>0</v>
      </c>
      <c r="K231" s="59">
        <f t="shared" si="29"/>
        <v>0</v>
      </c>
      <c r="L231" s="59">
        <f t="shared" si="30"/>
        <v>0</v>
      </c>
      <c r="M231" s="59">
        <f t="shared" si="31"/>
        <v>0</v>
      </c>
      <c r="N231" s="59">
        <f t="shared" si="32"/>
        <v>0</v>
      </c>
      <c r="O231" s="55">
        <f t="shared" si="33"/>
        <v>0</v>
      </c>
      <c r="R231" s="12" t="s">
        <v>7228</v>
      </c>
      <c r="S231" s="12" t="s">
        <v>7229</v>
      </c>
      <c r="T231" s="12" t="s">
        <v>7229</v>
      </c>
      <c r="U231" s="12" t="s">
        <v>7229</v>
      </c>
      <c r="V231" s="12" t="s">
        <v>7229</v>
      </c>
      <c r="W231" s="12" t="s">
        <v>7229</v>
      </c>
      <c r="X231" s="12" t="s">
        <v>7229</v>
      </c>
      <c r="Y231" s="12" t="s">
        <v>7229</v>
      </c>
      <c r="Z231" s="12" t="s">
        <v>7229</v>
      </c>
      <c r="AA231" s="12" t="s">
        <v>7229</v>
      </c>
      <c r="AB231" s="12" t="s">
        <v>7229</v>
      </c>
      <c r="AC231" s="12" t="s">
        <v>7229</v>
      </c>
      <c r="AD231" s="4"/>
      <c r="AE231" s="4">
        <v>1</v>
      </c>
      <c r="AF231" s="4" t="s">
        <v>7235</v>
      </c>
      <c r="AG231" s="4" t="s">
        <v>7236</v>
      </c>
      <c r="AH231" s="4"/>
    </row>
    <row r="232" spans="1:34" ht="24.95" customHeight="1" x14ac:dyDescent="0.25">
      <c r="A232" s="1"/>
      <c r="B232" s="3" t="str">
        <f>IFERROR(VLOOKUP(A232,Table13[[Šifra]:[Mjesto]],2,FALSE),"")</f>
        <v/>
      </c>
      <c r="C232" s="2"/>
      <c r="D232" s="47"/>
      <c r="E232" s="46"/>
      <c r="F232" s="4"/>
      <c r="G232" s="4"/>
      <c r="H232" s="59" t="str">
        <f t="shared" si="28"/>
        <v>odaberite -</v>
      </c>
      <c r="I232" s="59">
        <f t="shared" si="26"/>
        <v>0</v>
      </c>
      <c r="J232" s="59">
        <f t="shared" si="27"/>
        <v>0</v>
      </c>
      <c r="K232" s="59">
        <f t="shared" si="29"/>
        <v>0</v>
      </c>
      <c r="L232" s="59">
        <f t="shared" si="30"/>
        <v>0</v>
      </c>
      <c r="M232" s="59">
        <f t="shared" si="31"/>
        <v>0</v>
      </c>
      <c r="N232" s="59">
        <f t="shared" si="32"/>
        <v>0</v>
      </c>
      <c r="O232" s="55">
        <f t="shared" si="33"/>
        <v>0</v>
      </c>
      <c r="R232" t="s">
        <v>135</v>
      </c>
      <c r="S232" t="s">
        <v>7382</v>
      </c>
      <c r="T232" t="s">
        <v>134</v>
      </c>
      <c r="U232" t="s">
        <v>136</v>
      </c>
      <c r="V232" t="s">
        <v>6</v>
      </c>
      <c r="W232" t="s">
        <v>6</v>
      </c>
      <c r="X232" t="s">
        <v>137</v>
      </c>
      <c r="Y232" t="s">
        <v>138</v>
      </c>
      <c r="Z232" t="s">
        <v>139</v>
      </c>
      <c r="AA232" t="s">
        <v>140</v>
      </c>
      <c r="AB232" t="s">
        <v>141</v>
      </c>
      <c r="AC232" t="s">
        <v>142</v>
      </c>
      <c r="AD232" s="11"/>
      <c r="AE232" s="11">
        <v>2</v>
      </c>
      <c r="AF232" s="11" t="s">
        <v>7237</v>
      </c>
      <c r="AG232" s="11" t="s">
        <v>7238</v>
      </c>
      <c r="AH232" s="11"/>
    </row>
    <row r="233" spans="1:34" ht="24.95" customHeight="1" x14ac:dyDescent="0.25">
      <c r="A233" s="1"/>
      <c r="B233" s="3" t="str">
        <f>IFERROR(VLOOKUP(A233,Table13[[Šifra]:[Mjesto]],2,FALSE),"")</f>
        <v/>
      </c>
      <c r="C233" s="2"/>
      <c r="D233" s="47"/>
      <c r="E233" s="46"/>
      <c r="F233" s="4"/>
      <c r="G233" s="4"/>
      <c r="H233" s="59" t="str">
        <f t="shared" si="28"/>
        <v>odaberite -</v>
      </c>
      <c r="I233" s="59">
        <f t="shared" si="26"/>
        <v>0</v>
      </c>
      <c r="J233" s="59">
        <f t="shared" si="27"/>
        <v>0</v>
      </c>
      <c r="K233" s="59">
        <f t="shared" si="29"/>
        <v>0</v>
      </c>
      <c r="L233" s="59">
        <f t="shared" si="30"/>
        <v>0</v>
      </c>
      <c r="M233" s="59">
        <f t="shared" si="31"/>
        <v>0</v>
      </c>
      <c r="N233" s="59">
        <f t="shared" si="32"/>
        <v>0</v>
      </c>
      <c r="O233" s="55">
        <f t="shared" si="33"/>
        <v>0</v>
      </c>
      <c r="R233" t="s">
        <v>143</v>
      </c>
      <c r="S233" t="s">
        <v>7383</v>
      </c>
      <c r="T233" t="s">
        <v>134</v>
      </c>
      <c r="U233" t="s">
        <v>144</v>
      </c>
      <c r="V233" t="s">
        <v>6</v>
      </c>
      <c r="W233" t="s">
        <v>6</v>
      </c>
      <c r="X233" t="s">
        <v>145</v>
      </c>
      <c r="Y233" t="s">
        <v>146</v>
      </c>
      <c r="Z233" t="s">
        <v>147</v>
      </c>
      <c r="AA233" t="s">
        <v>148</v>
      </c>
      <c r="AB233" t="s">
        <v>149</v>
      </c>
      <c r="AC233" t="s">
        <v>7384</v>
      </c>
      <c r="AD233" s="11"/>
      <c r="AE233" s="11">
        <v>3</v>
      </c>
      <c r="AF233" s="11" t="s">
        <v>7239</v>
      </c>
      <c r="AG233" s="11" t="s">
        <v>7240</v>
      </c>
      <c r="AH233" s="11"/>
    </row>
    <row r="234" spans="1:34" ht="24.95" customHeight="1" x14ac:dyDescent="0.25">
      <c r="A234" s="1"/>
      <c r="B234" s="3" t="str">
        <f>IFERROR(VLOOKUP(A234,Table13[[Šifra]:[Mjesto]],2,FALSE),"")</f>
        <v/>
      </c>
      <c r="C234" s="2"/>
      <c r="D234" s="47"/>
      <c r="E234" s="46"/>
      <c r="F234" s="4"/>
      <c r="G234" s="4"/>
      <c r="H234" s="59" t="str">
        <f t="shared" si="28"/>
        <v>odaberite -</v>
      </c>
      <c r="I234" s="59">
        <f t="shared" si="26"/>
        <v>0</v>
      </c>
      <c r="J234" s="59">
        <f t="shared" si="27"/>
        <v>0</v>
      </c>
      <c r="K234" s="59">
        <f t="shared" si="29"/>
        <v>0</v>
      </c>
      <c r="L234" s="59">
        <f t="shared" si="30"/>
        <v>0</v>
      </c>
      <c r="M234" s="59">
        <f t="shared" si="31"/>
        <v>0</v>
      </c>
      <c r="N234" s="59">
        <f t="shared" si="32"/>
        <v>0</v>
      </c>
      <c r="O234" s="55">
        <f t="shared" si="33"/>
        <v>0</v>
      </c>
      <c r="R234" t="s">
        <v>150</v>
      </c>
      <c r="S234" t="s">
        <v>7385</v>
      </c>
      <c r="T234" t="s">
        <v>134</v>
      </c>
      <c r="U234" t="s">
        <v>151</v>
      </c>
      <c r="V234" t="s">
        <v>152</v>
      </c>
      <c r="W234" t="s">
        <v>152</v>
      </c>
      <c r="X234" t="s">
        <v>153</v>
      </c>
      <c r="Y234" t="s">
        <v>154</v>
      </c>
      <c r="Z234" t="s">
        <v>155</v>
      </c>
      <c r="AA234" t="s">
        <v>156</v>
      </c>
      <c r="AB234" t="s">
        <v>157</v>
      </c>
      <c r="AC234" t="s">
        <v>158</v>
      </c>
      <c r="AD234" s="4"/>
      <c r="AE234" s="4">
        <v>4</v>
      </c>
      <c r="AF234" s="4" t="s">
        <v>7241</v>
      </c>
      <c r="AG234" s="4" t="s">
        <v>7242</v>
      </c>
      <c r="AH234" s="4"/>
    </row>
    <row r="235" spans="1:34" ht="24.95" customHeight="1" x14ac:dyDescent="0.25">
      <c r="A235" s="1"/>
      <c r="B235" s="3" t="str">
        <f>IFERROR(VLOOKUP(A235,Table13[[Šifra]:[Mjesto]],2,FALSE),"")</f>
        <v/>
      </c>
      <c r="C235" s="2"/>
      <c r="D235" s="47"/>
      <c r="E235" s="46"/>
      <c r="F235" s="4"/>
      <c r="G235" s="4"/>
      <c r="H235" s="59" t="str">
        <f t="shared" si="28"/>
        <v>odaberite -</v>
      </c>
      <c r="I235" s="59">
        <f t="shared" si="26"/>
        <v>0</v>
      </c>
      <c r="J235" s="59">
        <f t="shared" si="27"/>
        <v>0</v>
      </c>
      <c r="K235" s="59">
        <f t="shared" si="29"/>
        <v>0</v>
      </c>
      <c r="L235" s="59">
        <f t="shared" si="30"/>
        <v>0</v>
      </c>
      <c r="M235" s="59">
        <f t="shared" si="31"/>
        <v>0</v>
      </c>
      <c r="N235" s="59">
        <f t="shared" si="32"/>
        <v>0</v>
      </c>
      <c r="O235" s="55">
        <f t="shared" si="33"/>
        <v>0</v>
      </c>
      <c r="R235" t="s">
        <v>159</v>
      </c>
      <c r="S235" t="s">
        <v>7386</v>
      </c>
      <c r="T235" t="s">
        <v>134</v>
      </c>
      <c r="U235" t="s">
        <v>160</v>
      </c>
      <c r="V235" t="s">
        <v>152</v>
      </c>
      <c r="W235" t="s">
        <v>152</v>
      </c>
      <c r="X235" t="s">
        <v>161</v>
      </c>
      <c r="Y235" t="s">
        <v>162</v>
      </c>
      <c r="Z235" t="s">
        <v>163</v>
      </c>
      <c r="AA235" t="s">
        <v>164</v>
      </c>
      <c r="AB235" t="s">
        <v>165</v>
      </c>
      <c r="AC235" t="s">
        <v>166</v>
      </c>
      <c r="AD235" s="4"/>
      <c r="AE235" s="4">
        <v>5</v>
      </c>
      <c r="AF235" s="4" t="s">
        <v>7243</v>
      </c>
      <c r="AG235" s="4" t="s">
        <v>7244</v>
      </c>
      <c r="AH235" s="4"/>
    </row>
    <row r="236" spans="1:34" ht="24.95" customHeight="1" x14ac:dyDescent="0.25">
      <c r="A236" s="1"/>
      <c r="B236" s="3" t="str">
        <f>IFERROR(VLOOKUP(A236,Table13[[Šifra]:[Mjesto]],2,FALSE),"")</f>
        <v/>
      </c>
      <c r="C236" s="2"/>
      <c r="D236" s="47"/>
      <c r="E236" s="46"/>
      <c r="F236" s="4"/>
      <c r="G236" s="4"/>
      <c r="H236" s="59" t="str">
        <f t="shared" si="28"/>
        <v>odaberite -</v>
      </c>
      <c r="I236" s="59">
        <f t="shared" si="26"/>
        <v>0</v>
      </c>
      <c r="J236" s="59">
        <f t="shared" si="27"/>
        <v>0</v>
      </c>
      <c r="K236" s="59">
        <f t="shared" si="29"/>
        <v>0</v>
      </c>
      <c r="L236" s="59">
        <f t="shared" si="30"/>
        <v>0</v>
      </c>
      <c r="M236" s="59">
        <f t="shared" si="31"/>
        <v>0</v>
      </c>
      <c r="N236" s="59">
        <f t="shared" si="32"/>
        <v>0</v>
      </c>
      <c r="O236" s="55">
        <f t="shared" si="33"/>
        <v>0</v>
      </c>
      <c r="R236" t="s">
        <v>167</v>
      </c>
      <c r="S236" t="s">
        <v>7387</v>
      </c>
      <c r="T236" t="s">
        <v>134</v>
      </c>
      <c r="U236" t="s">
        <v>168</v>
      </c>
      <c r="V236" t="s">
        <v>152</v>
      </c>
      <c r="W236" t="s">
        <v>169</v>
      </c>
      <c r="X236" t="s">
        <v>170</v>
      </c>
      <c r="Y236" t="s">
        <v>171</v>
      </c>
      <c r="Z236" t="s">
        <v>172</v>
      </c>
      <c r="AA236" t="s">
        <v>173</v>
      </c>
      <c r="AB236" t="s">
        <v>174</v>
      </c>
      <c r="AC236" t="s">
        <v>7388</v>
      </c>
      <c r="AD236" s="4"/>
      <c r="AE236" s="4">
        <v>6</v>
      </c>
      <c r="AF236" s="4" t="s">
        <v>7245</v>
      </c>
      <c r="AG236" s="4" t="s">
        <v>7246</v>
      </c>
      <c r="AH236" s="4"/>
    </row>
    <row r="237" spans="1:34" ht="24.95" customHeight="1" x14ac:dyDescent="0.25">
      <c r="A237" s="1"/>
      <c r="B237" s="3" t="str">
        <f>IFERROR(VLOOKUP(A237,Table13[[Šifra]:[Mjesto]],2,FALSE),"")</f>
        <v/>
      </c>
      <c r="C237" s="2"/>
      <c r="D237" s="47"/>
      <c r="E237" s="46"/>
      <c r="F237" s="4"/>
      <c r="G237" s="4"/>
      <c r="H237" s="59" t="str">
        <f t="shared" si="28"/>
        <v>odaberite -</v>
      </c>
      <c r="I237" s="59">
        <f t="shared" si="26"/>
        <v>0</v>
      </c>
      <c r="J237" s="59">
        <f t="shared" si="27"/>
        <v>0</v>
      </c>
      <c r="K237" s="59">
        <f t="shared" si="29"/>
        <v>0</v>
      </c>
      <c r="L237" s="59">
        <f t="shared" si="30"/>
        <v>0</v>
      </c>
      <c r="M237" s="59">
        <f t="shared" si="31"/>
        <v>0</v>
      </c>
      <c r="N237" s="59">
        <f t="shared" si="32"/>
        <v>0</v>
      </c>
      <c r="O237" s="55">
        <f t="shared" si="33"/>
        <v>0</v>
      </c>
      <c r="R237" t="s">
        <v>175</v>
      </c>
      <c r="S237" t="s">
        <v>7389</v>
      </c>
      <c r="T237" t="s">
        <v>134</v>
      </c>
      <c r="U237" t="s">
        <v>176</v>
      </c>
      <c r="V237" t="s">
        <v>152</v>
      </c>
      <c r="W237" t="s">
        <v>177</v>
      </c>
      <c r="X237" t="s">
        <v>178</v>
      </c>
      <c r="Y237" t="s">
        <v>179</v>
      </c>
      <c r="Z237" t="s">
        <v>180</v>
      </c>
      <c r="AA237" t="s">
        <v>181</v>
      </c>
      <c r="AB237" t="s">
        <v>182</v>
      </c>
      <c r="AC237" t="s">
        <v>183</v>
      </c>
      <c r="AD237" s="4"/>
      <c r="AE237" s="4">
        <v>7</v>
      </c>
      <c r="AF237" s="4" t="s">
        <v>7247</v>
      </c>
      <c r="AG237" s="4" t="s">
        <v>7248</v>
      </c>
      <c r="AH237" s="4"/>
    </row>
    <row r="238" spans="1:34" ht="24.95" customHeight="1" x14ac:dyDescent="0.25">
      <c r="A238" s="1"/>
      <c r="B238" s="3" t="str">
        <f>IFERROR(VLOOKUP(A238,Table13[[Šifra]:[Mjesto]],2,FALSE),"")</f>
        <v/>
      </c>
      <c r="C238" s="2"/>
      <c r="D238" s="47"/>
      <c r="E238" s="46"/>
      <c r="F238" s="4"/>
      <c r="G238" s="4"/>
      <c r="H238" s="59" t="str">
        <f t="shared" si="28"/>
        <v>odaberite -</v>
      </c>
      <c r="I238" s="59">
        <f t="shared" si="26"/>
        <v>0</v>
      </c>
      <c r="J238" s="59">
        <f t="shared" si="27"/>
        <v>0</v>
      </c>
      <c r="K238" s="59">
        <f t="shared" si="29"/>
        <v>0</v>
      </c>
      <c r="L238" s="59">
        <f t="shared" si="30"/>
        <v>0</v>
      </c>
      <c r="M238" s="59">
        <f t="shared" si="31"/>
        <v>0</v>
      </c>
      <c r="N238" s="59">
        <f t="shared" si="32"/>
        <v>0</v>
      </c>
      <c r="O238" s="55">
        <f t="shared" si="33"/>
        <v>0</v>
      </c>
      <c r="R238" t="s">
        <v>184</v>
      </c>
      <c r="S238" t="s">
        <v>7390</v>
      </c>
      <c r="T238" t="s">
        <v>134</v>
      </c>
      <c r="U238" t="s">
        <v>185</v>
      </c>
      <c r="V238" t="s">
        <v>7</v>
      </c>
      <c r="W238" t="s">
        <v>7</v>
      </c>
      <c r="X238" t="s">
        <v>186</v>
      </c>
      <c r="Y238" t="s">
        <v>187</v>
      </c>
      <c r="Z238" t="s">
        <v>188</v>
      </c>
      <c r="AA238" t="s">
        <v>189</v>
      </c>
      <c r="AB238" t="s">
        <v>190</v>
      </c>
      <c r="AC238" t="s">
        <v>191</v>
      </c>
      <c r="AD238" s="4"/>
      <c r="AE238" s="4">
        <v>8</v>
      </c>
      <c r="AF238" s="4" t="s">
        <v>7249</v>
      </c>
      <c r="AG238" s="4" t="s">
        <v>7250</v>
      </c>
      <c r="AH238" s="4"/>
    </row>
    <row r="239" spans="1:34" ht="24.95" customHeight="1" x14ac:dyDescent="0.25">
      <c r="A239" s="1"/>
      <c r="B239" s="3" t="str">
        <f>IFERROR(VLOOKUP(A239,Table13[[Šifra]:[Mjesto]],2,FALSE),"")</f>
        <v/>
      </c>
      <c r="C239" s="2"/>
      <c r="D239" s="47"/>
      <c r="E239" s="46"/>
      <c r="F239" s="4"/>
      <c r="G239" s="4"/>
      <c r="H239" s="59" t="str">
        <f t="shared" si="28"/>
        <v>odaberite -</v>
      </c>
      <c r="I239" s="59">
        <f t="shared" si="26"/>
        <v>0</v>
      </c>
      <c r="J239" s="59">
        <f t="shared" si="27"/>
        <v>0</v>
      </c>
      <c r="K239" s="59">
        <f t="shared" si="29"/>
        <v>0</v>
      </c>
      <c r="L239" s="59">
        <f t="shared" si="30"/>
        <v>0</v>
      </c>
      <c r="M239" s="59">
        <f t="shared" si="31"/>
        <v>0</v>
      </c>
      <c r="N239" s="59">
        <f t="shared" si="32"/>
        <v>0</v>
      </c>
      <c r="O239" s="55">
        <f t="shared" si="33"/>
        <v>0</v>
      </c>
      <c r="R239" t="s">
        <v>192</v>
      </c>
      <c r="S239" t="s">
        <v>7391</v>
      </c>
      <c r="T239" t="s">
        <v>134</v>
      </c>
      <c r="U239" t="s">
        <v>193</v>
      </c>
      <c r="V239" t="s">
        <v>8</v>
      </c>
      <c r="W239" t="s">
        <v>8</v>
      </c>
      <c r="X239" t="s">
        <v>194</v>
      </c>
      <c r="Y239" t="s">
        <v>195</v>
      </c>
      <c r="Z239" t="s">
        <v>196</v>
      </c>
      <c r="AA239" t="s">
        <v>197</v>
      </c>
      <c r="AB239" t="s">
        <v>198</v>
      </c>
      <c r="AC239" t="s">
        <v>199</v>
      </c>
      <c r="AD239" s="4"/>
      <c r="AE239" s="4">
        <v>9</v>
      </c>
      <c r="AF239" s="4" t="s">
        <v>7251</v>
      </c>
      <c r="AG239" s="4" t="s">
        <v>7252</v>
      </c>
      <c r="AH239" s="4"/>
    </row>
    <row r="240" spans="1:34" ht="24.95" customHeight="1" x14ac:dyDescent="0.25">
      <c r="A240" s="1"/>
      <c r="B240" s="3" t="str">
        <f>IFERROR(VLOOKUP(A240,Table13[[Šifra]:[Mjesto]],2,FALSE),"")</f>
        <v/>
      </c>
      <c r="C240" s="2"/>
      <c r="D240" s="47"/>
      <c r="E240" s="46"/>
      <c r="F240" s="4"/>
      <c r="G240" s="4"/>
      <c r="H240" s="59" t="str">
        <f t="shared" si="28"/>
        <v>odaberite -</v>
      </c>
      <c r="I240" s="59">
        <f t="shared" si="26"/>
        <v>0</v>
      </c>
      <c r="J240" s="59">
        <f t="shared" si="27"/>
        <v>0</v>
      </c>
      <c r="K240" s="59">
        <f t="shared" si="29"/>
        <v>0</v>
      </c>
      <c r="L240" s="59">
        <f t="shared" si="30"/>
        <v>0</v>
      </c>
      <c r="M240" s="59">
        <f t="shared" si="31"/>
        <v>0</v>
      </c>
      <c r="N240" s="59">
        <f t="shared" si="32"/>
        <v>0</v>
      </c>
      <c r="O240" s="55">
        <f t="shared" si="33"/>
        <v>0</v>
      </c>
      <c r="R240" t="s">
        <v>200</v>
      </c>
      <c r="S240" t="s">
        <v>7392</v>
      </c>
      <c r="T240" t="s">
        <v>134</v>
      </c>
      <c r="U240" t="s">
        <v>201</v>
      </c>
      <c r="V240" t="s">
        <v>8</v>
      </c>
      <c r="W240" t="s">
        <v>202</v>
      </c>
      <c r="X240" t="s">
        <v>203</v>
      </c>
      <c r="Y240" t="s">
        <v>204</v>
      </c>
      <c r="Z240" t="s">
        <v>205</v>
      </c>
      <c r="AA240" t="s">
        <v>206</v>
      </c>
      <c r="AB240" t="s">
        <v>190</v>
      </c>
      <c r="AC240" t="s">
        <v>207</v>
      </c>
      <c r="AD240" s="4"/>
      <c r="AE240" s="4">
        <v>10</v>
      </c>
      <c r="AF240" s="4" t="s">
        <v>7253</v>
      </c>
      <c r="AG240" s="4" t="s">
        <v>7254</v>
      </c>
      <c r="AH240" s="4"/>
    </row>
    <row r="241" spans="1:34" ht="24.95" customHeight="1" x14ac:dyDescent="0.25">
      <c r="A241" s="1"/>
      <c r="B241" s="3" t="str">
        <f>IFERROR(VLOOKUP(A241,Table13[[Šifra]:[Mjesto]],2,FALSE),"")</f>
        <v/>
      </c>
      <c r="C241" s="2"/>
      <c r="D241" s="47"/>
      <c r="E241" s="46"/>
      <c r="F241" s="4"/>
      <c r="G241" s="4"/>
      <c r="H241" s="59" t="str">
        <f t="shared" si="28"/>
        <v>odaberite -</v>
      </c>
      <c r="I241" s="59">
        <f t="shared" si="26"/>
        <v>0</v>
      </c>
      <c r="J241" s="59">
        <f t="shared" si="27"/>
        <v>0</v>
      </c>
      <c r="K241" s="59">
        <f t="shared" si="29"/>
        <v>0</v>
      </c>
      <c r="L241" s="59">
        <f t="shared" si="30"/>
        <v>0</v>
      </c>
      <c r="M241" s="59">
        <f t="shared" si="31"/>
        <v>0</v>
      </c>
      <c r="N241" s="59">
        <f t="shared" si="32"/>
        <v>0</v>
      </c>
      <c r="O241" s="55">
        <f t="shared" si="33"/>
        <v>0</v>
      </c>
      <c r="R241" t="s">
        <v>208</v>
      </c>
      <c r="S241" t="s">
        <v>7393</v>
      </c>
      <c r="T241" t="s">
        <v>134</v>
      </c>
      <c r="U241" t="s">
        <v>209</v>
      </c>
      <c r="V241" t="s">
        <v>8</v>
      </c>
      <c r="W241" t="s">
        <v>8</v>
      </c>
      <c r="X241" t="s">
        <v>210</v>
      </c>
      <c r="Y241" t="s">
        <v>211</v>
      </c>
      <c r="Z241" t="s">
        <v>212</v>
      </c>
      <c r="AA241" t="s">
        <v>213</v>
      </c>
      <c r="AB241" t="s">
        <v>214</v>
      </c>
      <c r="AC241" t="s">
        <v>215</v>
      </c>
      <c r="AD241" s="4"/>
      <c r="AE241" s="4">
        <v>11</v>
      </c>
      <c r="AF241" s="4" t="s">
        <v>7255</v>
      </c>
      <c r="AG241" s="4" t="s">
        <v>7256</v>
      </c>
      <c r="AH241" s="4"/>
    </row>
    <row r="242" spans="1:34" ht="24.95" customHeight="1" x14ac:dyDescent="0.25">
      <c r="A242" s="1"/>
      <c r="B242" s="3" t="str">
        <f>IFERROR(VLOOKUP(A242,Table13[[Šifra]:[Mjesto]],2,FALSE),"")</f>
        <v/>
      </c>
      <c r="C242" s="2"/>
      <c r="D242" s="47"/>
      <c r="E242" s="46"/>
      <c r="F242" s="4"/>
      <c r="G242" s="4"/>
      <c r="H242" s="59" t="str">
        <f t="shared" si="28"/>
        <v>odaberite -</v>
      </c>
      <c r="I242" s="59">
        <f t="shared" si="26"/>
        <v>0</v>
      </c>
      <c r="J242" s="59">
        <f t="shared" si="27"/>
        <v>0</v>
      </c>
      <c r="K242" s="59">
        <f t="shared" si="29"/>
        <v>0</v>
      </c>
      <c r="L242" s="59">
        <f t="shared" si="30"/>
        <v>0</v>
      </c>
      <c r="M242" s="59">
        <f t="shared" si="31"/>
        <v>0</v>
      </c>
      <c r="N242" s="59">
        <f t="shared" si="32"/>
        <v>0</v>
      </c>
      <c r="O242" s="55">
        <f t="shared" si="33"/>
        <v>0</v>
      </c>
      <c r="R242" t="s">
        <v>216</v>
      </c>
      <c r="S242" t="s">
        <v>7394</v>
      </c>
      <c r="T242" t="s">
        <v>134</v>
      </c>
      <c r="U242" t="s">
        <v>217</v>
      </c>
      <c r="V242" t="s">
        <v>8</v>
      </c>
      <c r="W242" t="s">
        <v>218</v>
      </c>
      <c r="X242" t="s">
        <v>219</v>
      </c>
      <c r="Y242" t="s">
        <v>220</v>
      </c>
      <c r="Z242" t="s">
        <v>221</v>
      </c>
      <c r="AA242" t="s">
        <v>222</v>
      </c>
      <c r="AB242" t="s">
        <v>223</v>
      </c>
      <c r="AC242" t="s">
        <v>224</v>
      </c>
      <c r="AD242" s="4"/>
      <c r="AE242" s="4">
        <v>12</v>
      </c>
      <c r="AF242" s="4" t="s">
        <v>7257</v>
      </c>
      <c r="AG242" s="4" t="s">
        <v>7258</v>
      </c>
      <c r="AH242" s="4"/>
    </row>
    <row r="243" spans="1:34" ht="24.95" customHeight="1" x14ac:dyDescent="0.25">
      <c r="A243" s="1"/>
      <c r="B243" s="3" t="str">
        <f>IFERROR(VLOOKUP(A243,Table13[[Šifra]:[Mjesto]],2,FALSE),"")</f>
        <v/>
      </c>
      <c r="C243" s="2"/>
      <c r="D243" s="47"/>
      <c r="E243" s="46"/>
      <c r="F243" s="4"/>
      <c r="G243" s="4"/>
      <c r="H243" s="59" t="str">
        <f t="shared" si="28"/>
        <v>odaberite -</v>
      </c>
      <c r="I243" s="59">
        <f t="shared" si="26"/>
        <v>0</v>
      </c>
      <c r="J243" s="59">
        <f t="shared" si="27"/>
        <v>0</v>
      </c>
      <c r="K243" s="59">
        <f t="shared" si="29"/>
        <v>0</v>
      </c>
      <c r="L243" s="59">
        <f t="shared" si="30"/>
        <v>0</v>
      </c>
      <c r="M243" s="59">
        <f t="shared" si="31"/>
        <v>0</v>
      </c>
      <c r="N243" s="59">
        <f t="shared" si="32"/>
        <v>0</v>
      </c>
      <c r="O243" s="55">
        <f t="shared" si="33"/>
        <v>0</v>
      </c>
      <c r="R243" t="s">
        <v>225</v>
      </c>
      <c r="S243" t="s">
        <v>7395</v>
      </c>
      <c r="T243" t="s">
        <v>134</v>
      </c>
      <c r="U243" t="s">
        <v>226</v>
      </c>
      <c r="V243" t="s">
        <v>8</v>
      </c>
      <c r="W243" t="s">
        <v>8</v>
      </c>
      <c r="X243" t="s">
        <v>227</v>
      </c>
      <c r="Y243" t="s">
        <v>7396</v>
      </c>
      <c r="Z243" t="s">
        <v>228</v>
      </c>
      <c r="AA243" t="s">
        <v>229</v>
      </c>
      <c r="AB243" t="s">
        <v>230</v>
      </c>
      <c r="AC243" t="s">
        <v>231</v>
      </c>
      <c r="AD243" s="4"/>
      <c r="AE243" s="4">
        <v>13</v>
      </c>
      <c r="AF243" s="4" t="s">
        <v>7259</v>
      </c>
      <c r="AG243" s="4" t="s">
        <v>7260</v>
      </c>
      <c r="AH243" s="4"/>
    </row>
    <row r="244" spans="1:34" ht="24.95" customHeight="1" x14ac:dyDescent="0.25">
      <c r="A244" s="1"/>
      <c r="B244" s="3" t="str">
        <f>IFERROR(VLOOKUP(A244,Table13[[Šifra]:[Mjesto]],2,FALSE),"")</f>
        <v/>
      </c>
      <c r="C244" s="2"/>
      <c r="D244" s="47"/>
      <c r="E244" s="46"/>
      <c r="F244" s="4"/>
      <c r="G244" s="4"/>
      <c r="H244" s="59" t="str">
        <f t="shared" si="28"/>
        <v>odaberite -</v>
      </c>
      <c r="I244" s="59">
        <f t="shared" si="26"/>
        <v>0</v>
      </c>
      <c r="J244" s="59">
        <f t="shared" si="27"/>
        <v>0</v>
      </c>
      <c r="K244" s="59">
        <f t="shared" si="29"/>
        <v>0</v>
      </c>
      <c r="L244" s="59">
        <f t="shared" si="30"/>
        <v>0</v>
      </c>
      <c r="M244" s="59">
        <f t="shared" si="31"/>
        <v>0</v>
      </c>
      <c r="N244" s="59">
        <f t="shared" si="32"/>
        <v>0</v>
      </c>
      <c r="O244" s="55">
        <f t="shared" si="33"/>
        <v>0</v>
      </c>
      <c r="R244" t="s">
        <v>232</v>
      </c>
      <c r="S244" t="s">
        <v>7397</v>
      </c>
      <c r="T244" t="s">
        <v>134</v>
      </c>
      <c r="U244" t="s">
        <v>233</v>
      </c>
      <c r="V244" t="s">
        <v>8</v>
      </c>
      <c r="W244" t="s">
        <v>234</v>
      </c>
      <c r="X244" t="s">
        <v>235</v>
      </c>
      <c r="Y244" t="s">
        <v>7398</v>
      </c>
      <c r="Z244" t="s">
        <v>236</v>
      </c>
      <c r="AA244" t="s">
        <v>237</v>
      </c>
      <c r="AB244" t="s">
        <v>238</v>
      </c>
      <c r="AC244" t="s">
        <v>239</v>
      </c>
      <c r="AD244" s="4"/>
      <c r="AE244" s="4">
        <v>14</v>
      </c>
      <c r="AF244" s="4" t="s">
        <v>7261</v>
      </c>
      <c r="AG244" s="4" t="s">
        <v>7262</v>
      </c>
      <c r="AH244" s="4"/>
    </row>
    <row r="245" spans="1:34" ht="24.95" customHeight="1" x14ac:dyDescent="0.25">
      <c r="A245" s="1"/>
      <c r="B245" s="3" t="str">
        <f>IFERROR(VLOOKUP(A245,Table13[[Šifra]:[Mjesto]],2,FALSE),"")</f>
        <v/>
      </c>
      <c r="C245" s="2"/>
      <c r="D245" s="47"/>
      <c r="E245" s="46"/>
      <c r="F245" s="4"/>
      <c r="G245" s="4"/>
      <c r="H245" s="59" t="str">
        <f t="shared" si="28"/>
        <v>odaberite -</v>
      </c>
      <c r="I245" s="59">
        <f t="shared" si="26"/>
        <v>0</v>
      </c>
      <c r="J245" s="59">
        <f t="shared" si="27"/>
        <v>0</v>
      </c>
      <c r="K245" s="59">
        <f t="shared" si="29"/>
        <v>0</v>
      </c>
      <c r="L245" s="59">
        <f t="shared" si="30"/>
        <v>0</v>
      </c>
      <c r="M245" s="59">
        <f t="shared" si="31"/>
        <v>0</v>
      </c>
      <c r="N245" s="59">
        <f t="shared" si="32"/>
        <v>0</v>
      </c>
      <c r="O245" s="55">
        <f t="shared" si="33"/>
        <v>0</v>
      </c>
      <c r="R245" t="s">
        <v>240</v>
      </c>
      <c r="S245" t="s">
        <v>7399</v>
      </c>
      <c r="T245" t="s">
        <v>134</v>
      </c>
      <c r="U245" t="s">
        <v>241</v>
      </c>
      <c r="V245" t="s">
        <v>9</v>
      </c>
      <c r="W245" t="s">
        <v>9</v>
      </c>
      <c r="X245" t="s">
        <v>242</v>
      </c>
      <c r="Y245" t="s">
        <v>243</v>
      </c>
      <c r="Z245" t="s">
        <v>244</v>
      </c>
      <c r="AA245" t="s">
        <v>245</v>
      </c>
      <c r="AB245" t="s">
        <v>246</v>
      </c>
      <c r="AC245" t="s">
        <v>247</v>
      </c>
      <c r="AD245" s="4"/>
      <c r="AE245" s="4">
        <v>15</v>
      </c>
      <c r="AF245" s="4" t="s">
        <v>7263</v>
      </c>
      <c r="AG245" s="4" t="s">
        <v>7264</v>
      </c>
      <c r="AH245" s="4"/>
    </row>
    <row r="246" spans="1:34" ht="24.95" customHeight="1" x14ac:dyDescent="0.25">
      <c r="A246" s="1"/>
      <c r="B246" s="3" t="str">
        <f>IFERROR(VLOOKUP(A246,Table13[[Šifra]:[Mjesto]],2,FALSE),"")</f>
        <v/>
      </c>
      <c r="C246" s="2"/>
      <c r="D246" s="47"/>
      <c r="E246" s="46"/>
      <c r="F246" s="4"/>
      <c r="G246" s="4"/>
      <c r="H246" s="59" t="str">
        <f t="shared" si="28"/>
        <v>odaberite -</v>
      </c>
      <c r="I246" s="59">
        <f t="shared" si="26"/>
        <v>0</v>
      </c>
      <c r="J246" s="59">
        <f t="shared" si="27"/>
        <v>0</v>
      </c>
      <c r="K246" s="59">
        <f t="shared" si="29"/>
        <v>0</v>
      </c>
      <c r="L246" s="59">
        <f t="shared" si="30"/>
        <v>0</v>
      </c>
      <c r="M246" s="59">
        <f t="shared" si="31"/>
        <v>0</v>
      </c>
      <c r="N246" s="59">
        <f t="shared" si="32"/>
        <v>0</v>
      </c>
      <c r="O246" s="55">
        <f t="shared" si="33"/>
        <v>0</v>
      </c>
      <c r="R246" t="s">
        <v>248</v>
      </c>
      <c r="S246" t="s">
        <v>7400</v>
      </c>
      <c r="T246" t="s">
        <v>134</v>
      </c>
      <c r="U246" t="s">
        <v>249</v>
      </c>
      <c r="V246" t="s">
        <v>9</v>
      </c>
      <c r="W246" t="s">
        <v>9</v>
      </c>
      <c r="X246" t="s">
        <v>250</v>
      </c>
      <c r="Y246" t="s">
        <v>251</v>
      </c>
      <c r="Z246" t="s">
        <v>252</v>
      </c>
      <c r="AA246" t="s">
        <v>253</v>
      </c>
      <c r="AB246" t="s">
        <v>254</v>
      </c>
      <c r="AC246" t="s">
        <v>255</v>
      </c>
      <c r="AD246" s="4"/>
      <c r="AE246" s="4">
        <v>16</v>
      </c>
      <c r="AF246" s="4" t="s">
        <v>7265</v>
      </c>
      <c r="AG246" s="4" t="s">
        <v>7266</v>
      </c>
      <c r="AH246" s="4"/>
    </row>
    <row r="247" spans="1:34" ht="24.95" customHeight="1" x14ac:dyDescent="0.25">
      <c r="A247" s="1"/>
      <c r="B247" s="3" t="str">
        <f>IFERROR(VLOOKUP(A247,Table13[[Šifra]:[Mjesto]],2,FALSE),"")</f>
        <v/>
      </c>
      <c r="C247" s="2"/>
      <c r="D247" s="47"/>
      <c r="E247" s="46"/>
      <c r="F247" s="4"/>
      <c r="G247" s="4"/>
      <c r="H247" s="59" t="str">
        <f t="shared" si="28"/>
        <v>odaberite -</v>
      </c>
      <c r="I247" s="59">
        <f t="shared" si="26"/>
        <v>0</v>
      </c>
      <c r="J247" s="59">
        <f t="shared" si="27"/>
        <v>0</v>
      </c>
      <c r="K247" s="59">
        <f t="shared" si="29"/>
        <v>0</v>
      </c>
      <c r="L247" s="59">
        <f t="shared" si="30"/>
        <v>0</v>
      </c>
      <c r="M247" s="59">
        <f t="shared" si="31"/>
        <v>0</v>
      </c>
      <c r="N247" s="59">
        <f t="shared" si="32"/>
        <v>0</v>
      </c>
      <c r="O247" s="55">
        <f t="shared" si="33"/>
        <v>0</v>
      </c>
      <c r="R247" t="s">
        <v>256</v>
      </c>
      <c r="S247" t="s">
        <v>7401</v>
      </c>
      <c r="T247" t="s">
        <v>134</v>
      </c>
      <c r="U247" t="s">
        <v>257</v>
      </c>
      <c r="V247" t="s">
        <v>9</v>
      </c>
      <c r="W247" t="s">
        <v>258</v>
      </c>
      <c r="X247" t="s">
        <v>259</v>
      </c>
      <c r="Y247" t="s">
        <v>260</v>
      </c>
      <c r="Z247" t="s">
        <v>261</v>
      </c>
      <c r="AA247" t="s">
        <v>262</v>
      </c>
      <c r="AB247" t="s">
        <v>263</v>
      </c>
      <c r="AC247" t="s">
        <v>264</v>
      </c>
      <c r="AD247" s="4"/>
      <c r="AE247" s="4">
        <v>17</v>
      </c>
      <c r="AF247" s="4" t="s">
        <v>7267</v>
      </c>
      <c r="AG247" s="4" t="s">
        <v>7268</v>
      </c>
      <c r="AH247" s="4"/>
    </row>
    <row r="248" spans="1:34" ht="24.95" customHeight="1" x14ac:dyDescent="0.25">
      <c r="A248" s="1"/>
      <c r="B248" s="3" t="str">
        <f>IFERROR(VLOOKUP(A248,Table13[[Šifra]:[Mjesto]],2,FALSE),"")</f>
        <v/>
      </c>
      <c r="C248" s="2"/>
      <c r="D248" s="47"/>
      <c r="E248" s="46"/>
      <c r="F248" s="4"/>
      <c r="G248" s="4"/>
      <c r="H248" s="59" t="str">
        <f t="shared" si="28"/>
        <v>odaberite -</v>
      </c>
      <c r="I248" s="59">
        <f t="shared" si="26"/>
        <v>0</v>
      </c>
      <c r="J248" s="59">
        <f t="shared" si="27"/>
        <v>0</v>
      </c>
      <c r="K248" s="59">
        <f t="shared" si="29"/>
        <v>0</v>
      </c>
      <c r="L248" s="59">
        <f t="shared" si="30"/>
        <v>0</v>
      </c>
      <c r="M248" s="59">
        <f t="shared" si="31"/>
        <v>0</v>
      </c>
      <c r="N248" s="59">
        <f t="shared" si="32"/>
        <v>0</v>
      </c>
      <c r="O248" s="55">
        <f t="shared" si="33"/>
        <v>0</v>
      </c>
      <c r="R248" t="s">
        <v>265</v>
      </c>
      <c r="S248" t="s">
        <v>7402</v>
      </c>
      <c r="T248" t="s">
        <v>134</v>
      </c>
      <c r="U248" t="s">
        <v>266</v>
      </c>
      <c r="V248" t="s">
        <v>9</v>
      </c>
      <c r="W248" t="s">
        <v>9</v>
      </c>
      <c r="X248" t="s">
        <v>267</v>
      </c>
      <c r="Y248" t="s">
        <v>268</v>
      </c>
      <c r="Z248" t="s">
        <v>269</v>
      </c>
      <c r="AA248" t="s">
        <v>270</v>
      </c>
      <c r="AB248" t="s">
        <v>271</v>
      </c>
      <c r="AC248" t="s">
        <v>272</v>
      </c>
      <c r="AD248" s="4"/>
      <c r="AE248" s="4">
        <v>18</v>
      </c>
      <c r="AF248" s="4" t="s">
        <v>7269</v>
      </c>
      <c r="AG248" s="4" t="s">
        <v>7270</v>
      </c>
      <c r="AH248" s="4"/>
    </row>
    <row r="249" spans="1:34" ht="24.95" customHeight="1" x14ac:dyDescent="0.25">
      <c r="A249" s="1"/>
      <c r="B249" s="3" t="str">
        <f>IFERROR(VLOOKUP(A249,Table13[[Šifra]:[Mjesto]],2,FALSE),"")</f>
        <v/>
      </c>
      <c r="C249" s="2"/>
      <c r="D249" s="47"/>
      <c r="E249" s="46"/>
      <c r="F249" s="4"/>
      <c r="G249" s="4"/>
      <c r="H249" s="59" t="str">
        <f t="shared" si="28"/>
        <v>odaberite -</v>
      </c>
      <c r="I249" s="59">
        <f t="shared" si="26"/>
        <v>0</v>
      </c>
      <c r="J249" s="59">
        <f t="shared" si="27"/>
        <v>0</v>
      </c>
      <c r="K249" s="59">
        <f t="shared" si="29"/>
        <v>0</v>
      </c>
      <c r="L249" s="59">
        <f t="shared" si="30"/>
        <v>0</v>
      </c>
      <c r="M249" s="59">
        <f t="shared" si="31"/>
        <v>0</v>
      </c>
      <c r="N249" s="59">
        <f t="shared" si="32"/>
        <v>0</v>
      </c>
      <c r="O249" s="55">
        <f t="shared" si="33"/>
        <v>0</v>
      </c>
      <c r="R249" t="s">
        <v>273</v>
      </c>
      <c r="S249" t="s">
        <v>7403</v>
      </c>
      <c r="T249" t="s">
        <v>134</v>
      </c>
      <c r="U249" t="s">
        <v>274</v>
      </c>
      <c r="V249" t="s">
        <v>9</v>
      </c>
      <c r="W249" t="s">
        <v>9</v>
      </c>
      <c r="X249" t="s">
        <v>275</v>
      </c>
      <c r="Y249" t="s">
        <v>276</v>
      </c>
      <c r="Z249" t="s">
        <v>277</v>
      </c>
      <c r="AA249" t="s">
        <v>278</v>
      </c>
      <c r="AB249" t="s">
        <v>279</v>
      </c>
      <c r="AC249" t="s">
        <v>280</v>
      </c>
      <c r="AD249" s="4"/>
      <c r="AE249" s="4">
        <v>19</v>
      </c>
      <c r="AF249" s="4" t="s">
        <v>7271</v>
      </c>
      <c r="AG249" s="4" t="s">
        <v>7272</v>
      </c>
      <c r="AH249" s="4"/>
    </row>
    <row r="250" spans="1:34" ht="24.95" customHeight="1" x14ac:dyDescent="0.25">
      <c r="A250" s="1"/>
      <c r="B250" s="3" t="str">
        <f>IFERROR(VLOOKUP(A250,Table13[[Šifra]:[Mjesto]],2,FALSE),"")</f>
        <v/>
      </c>
      <c r="C250" s="2"/>
      <c r="D250" s="47"/>
      <c r="E250" s="46"/>
      <c r="F250" s="4"/>
      <c r="G250" s="4"/>
      <c r="H250" s="59" t="str">
        <f t="shared" si="28"/>
        <v>odaberite -</v>
      </c>
      <c r="I250" s="59">
        <f t="shared" si="26"/>
        <v>0</v>
      </c>
      <c r="J250" s="59">
        <f t="shared" si="27"/>
        <v>0</v>
      </c>
      <c r="K250" s="59">
        <f t="shared" si="29"/>
        <v>0</v>
      </c>
      <c r="L250" s="59">
        <f t="shared" si="30"/>
        <v>0</v>
      </c>
      <c r="M250" s="59">
        <f t="shared" si="31"/>
        <v>0</v>
      </c>
      <c r="N250" s="59">
        <f t="shared" si="32"/>
        <v>0</v>
      </c>
      <c r="O250" s="55">
        <f t="shared" si="33"/>
        <v>0</v>
      </c>
      <c r="R250" t="s">
        <v>281</v>
      </c>
      <c r="S250" t="s">
        <v>7404</v>
      </c>
      <c r="T250" t="s">
        <v>134</v>
      </c>
      <c r="U250" t="s">
        <v>282</v>
      </c>
      <c r="V250" t="s">
        <v>9</v>
      </c>
      <c r="W250" t="s">
        <v>283</v>
      </c>
      <c r="X250" t="s">
        <v>284</v>
      </c>
      <c r="Y250" t="s">
        <v>285</v>
      </c>
      <c r="Z250" t="s">
        <v>286</v>
      </c>
      <c r="AA250" t="s">
        <v>287</v>
      </c>
      <c r="AB250" t="s">
        <v>288</v>
      </c>
      <c r="AC250" t="s">
        <v>289</v>
      </c>
      <c r="AD250" s="4"/>
      <c r="AE250" s="4">
        <v>20</v>
      </c>
      <c r="AF250" s="4" t="s">
        <v>7273</v>
      </c>
      <c r="AG250" s="4" t="s">
        <v>7274</v>
      </c>
      <c r="AH250" s="4"/>
    </row>
    <row r="251" spans="1:34" ht="24.95" customHeight="1" x14ac:dyDescent="0.25">
      <c r="A251" s="1"/>
      <c r="B251" s="3" t="str">
        <f>IFERROR(VLOOKUP(A251,Table13[[Šifra]:[Mjesto]],2,FALSE),"")</f>
        <v/>
      </c>
      <c r="C251" s="2"/>
      <c r="D251" s="47"/>
      <c r="E251" s="46"/>
      <c r="F251" s="4"/>
      <c r="G251" s="4"/>
      <c r="H251" s="59" t="str">
        <f t="shared" si="28"/>
        <v>odaberite -</v>
      </c>
      <c r="I251" s="59">
        <f t="shared" si="26"/>
        <v>0</v>
      </c>
      <c r="J251" s="59">
        <f t="shared" si="27"/>
        <v>0</v>
      </c>
      <c r="K251" s="59">
        <f t="shared" si="29"/>
        <v>0</v>
      </c>
      <c r="L251" s="59">
        <f t="shared" si="30"/>
        <v>0</v>
      </c>
      <c r="M251" s="59">
        <f t="shared" si="31"/>
        <v>0</v>
      </c>
      <c r="N251" s="59">
        <f t="shared" si="32"/>
        <v>0</v>
      </c>
      <c r="O251" s="55">
        <f t="shared" si="33"/>
        <v>0</v>
      </c>
      <c r="R251" t="s">
        <v>290</v>
      </c>
      <c r="S251" t="s">
        <v>7405</v>
      </c>
      <c r="T251" t="s">
        <v>134</v>
      </c>
      <c r="U251" t="s">
        <v>291</v>
      </c>
      <c r="V251" t="s">
        <v>9</v>
      </c>
      <c r="W251" t="s">
        <v>292</v>
      </c>
      <c r="X251" t="s">
        <v>293</v>
      </c>
      <c r="Y251" t="s">
        <v>294</v>
      </c>
      <c r="Z251" t="s">
        <v>295</v>
      </c>
      <c r="AA251" t="s">
        <v>296</v>
      </c>
      <c r="AB251" t="s">
        <v>297</v>
      </c>
      <c r="AC251" t="s">
        <v>298</v>
      </c>
      <c r="AD251" s="4"/>
      <c r="AE251" s="4">
        <v>21</v>
      </c>
      <c r="AF251" s="4" t="s">
        <v>7275</v>
      </c>
      <c r="AG251" s="4" t="s">
        <v>7276</v>
      </c>
      <c r="AH251" s="4"/>
    </row>
    <row r="252" spans="1:34" ht="24.95" customHeight="1" x14ac:dyDescent="0.25">
      <c r="A252" s="1"/>
      <c r="B252" s="3" t="str">
        <f>IFERROR(VLOOKUP(A252,Table13[[Šifra]:[Mjesto]],2,FALSE),"")</f>
        <v/>
      </c>
      <c r="C252" s="2"/>
      <c r="D252" s="47"/>
      <c r="E252" s="46"/>
      <c r="F252" s="4"/>
      <c r="G252" s="4"/>
      <c r="H252" s="59" t="str">
        <f t="shared" si="28"/>
        <v>odaberite -</v>
      </c>
      <c r="I252" s="59">
        <f t="shared" si="26"/>
        <v>0</v>
      </c>
      <c r="J252" s="59">
        <f t="shared" si="27"/>
        <v>0</v>
      </c>
      <c r="K252" s="59">
        <f t="shared" si="29"/>
        <v>0</v>
      </c>
      <c r="L252" s="59">
        <f t="shared" si="30"/>
        <v>0</v>
      </c>
      <c r="M252" s="59">
        <f t="shared" si="31"/>
        <v>0</v>
      </c>
      <c r="N252" s="59">
        <f t="shared" si="32"/>
        <v>0</v>
      </c>
      <c r="O252" s="55">
        <f t="shared" si="33"/>
        <v>0</v>
      </c>
      <c r="R252" t="s">
        <v>299</v>
      </c>
      <c r="S252" t="s">
        <v>7406</v>
      </c>
      <c r="T252" t="s">
        <v>134</v>
      </c>
      <c r="U252" t="s">
        <v>300</v>
      </c>
      <c r="V252" t="s">
        <v>9</v>
      </c>
      <c r="W252" t="s">
        <v>301</v>
      </c>
      <c r="X252" t="s">
        <v>302</v>
      </c>
      <c r="Y252" t="s">
        <v>303</v>
      </c>
      <c r="Z252" t="s">
        <v>7407</v>
      </c>
      <c r="AA252" t="s">
        <v>304</v>
      </c>
      <c r="AB252" t="s">
        <v>190</v>
      </c>
      <c r="AC252" t="s">
        <v>305</v>
      </c>
      <c r="AD252" s="4"/>
      <c r="AE252" s="4">
        <v>22</v>
      </c>
      <c r="AF252" s="4" t="s">
        <v>7277</v>
      </c>
      <c r="AG252" s="4" t="s">
        <v>7278</v>
      </c>
      <c r="AH252" s="4"/>
    </row>
    <row r="253" spans="1:34" ht="24.95" customHeight="1" x14ac:dyDescent="0.25">
      <c r="A253" s="1"/>
      <c r="B253" s="3" t="str">
        <f>IFERROR(VLOOKUP(A253,Table13[[Šifra]:[Mjesto]],2,FALSE),"")</f>
        <v/>
      </c>
      <c r="C253" s="2"/>
      <c r="D253" s="47"/>
      <c r="E253" s="46"/>
      <c r="F253" s="4"/>
      <c r="G253" s="4"/>
      <c r="H253" s="59" t="str">
        <f t="shared" si="28"/>
        <v>odaberite -</v>
      </c>
      <c r="I253" s="59">
        <f t="shared" si="26"/>
        <v>0</v>
      </c>
      <c r="J253" s="59">
        <f t="shared" si="27"/>
        <v>0</v>
      </c>
      <c r="K253" s="59">
        <f t="shared" si="29"/>
        <v>0</v>
      </c>
      <c r="L253" s="59">
        <f t="shared" si="30"/>
        <v>0</v>
      </c>
      <c r="M253" s="59">
        <f t="shared" si="31"/>
        <v>0</v>
      </c>
      <c r="N253" s="59">
        <f t="shared" si="32"/>
        <v>0</v>
      </c>
      <c r="O253" s="55">
        <f t="shared" si="33"/>
        <v>0</v>
      </c>
      <c r="R253" t="s">
        <v>306</v>
      </c>
      <c r="S253" t="s">
        <v>7408</v>
      </c>
      <c r="T253" t="s">
        <v>134</v>
      </c>
      <c r="U253" t="s">
        <v>307</v>
      </c>
      <c r="V253" t="s">
        <v>9</v>
      </c>
      <c r="W253" t="s">
        <v>9</v>
      </c>
      <c r="X253" t="s">
        <v>308</v>
      </c>
      <c r="Y253" t="s">
        <v>309</v>
      </c>
      <c r="Z253" t="s">
        <v>310</v>
      </c>
      <c r="AA253" t="s">
        <v>311</v>
      </c>
      <c r="AB253" t="s">
        <v>312</v>
      </c>
      <c r="AC253" t="s">
        <v>313</v>
      </c>
      <c r="AD253" s="4"/>
      <c r="AE253" s="4">
        <v>23</v>
      </c>
      <c r="AF253" s="4" t="s">
        <v>7279</v>
      </c>
      <c r="AG253" s="4" t="s">
        <v>7280</v>
      </c>
      <c r="AH253" s="4"/>
    </row>
    <row r="254" spans="1:34" ht="24.95" customHeight="1" x14ac:dyDescent="0.25">
      <c r="A254" s="1"/>
      <c r="B254" s="3" t="str">
        <f>IFERROR(VLOOKUP(A254,Table13[[Šifra]:[Mjesto]],2,FALSE),"")</f>
        <v/>
      </c>
      <c r="C254" s="2"/>
      <c r="D254" s="47"/>
      <c r="E254" s="46"/>
      <c r="F254" s="4"/>
      <c r="G254" s="4"/>
      <c r="H254" s="59" t="str">
        <f t="shared" si="28"/>
        <v>odaberite -</v>
      </c>
      <c r="I254" s="59">
        <f t="shared" si="26"/>
        <v>0</v>
      </c>
      <c r="J254" s="59">
        <f t="shared" si="27"/>
        <v>0</v>
      </c>
      <c r="K254" s="59">
        <f t="shared" si="29"/>
        <v>0</v>
      </c>
      <c r="L254" s="59">
        <f t="shared" si="30"/>
        <v>0</v>
      </c>
      <c r="M254" s="59">
        <f t="shared" si="31"/>
        <v>0</v>
      </c>
      <c r="N254" s="59">
        <f t="shared" si="32"/>
        <v>0</v>
      </c>
      <c r="O254" s="55">
        <f t="shared" si="33"/>
        <v>0</v>
      </c>
      <c r="R254" t="s">
        <v>314</v>
      </c>
      <c r="S254" t="s">
        <v>7409</v>
      </c>
      <c r="T254" t="s">
        <v>134</v>
      </c>
      <c r="U254" t="s">
        <v>315</v>
      </c>
      <c r="V254" t="s">
        <v>10</v>
      </c>
      <c r="W254" t="s">
        <v>10</v>
      </c>
      <c r="X254" t="s">
        <v>316</v>
      </c>
      <c r="Y254" t="s">
        <v>317</v>
      </c>
      <c r="Z254" t="s">
        <v>7410</v>
      </c>
      <c r="AA254" t="s">
        <v>7411</v>
      </c>
      <c r="AB254" t="s">
        <v>7412</v>
      </c>
      <c r="AC254" t="s">
        <v>318</v>
      </c>
      <c r="AD254" s="4"/>
      <c r="AE254" s="4">
        <v>24</v>
      </c>
      <c r="AF254" s="4" t="s">
        <v>7281</v>
      </c>
      <c r="AG254" s="4" t="s">
        <v>7282</v>
      </c>
      <c r="AH254" s="4"/>
    </row>
    <row r="255" spans="1:34" ht="24.95" customHeight="1" x14ac:dyDescent="0.25">
      <c r="A255" s="1"/>
      <c r="B255" s="3" t="str">
        <f>IFERROR(VLOOKUP(A255,Table13[[Šifra]:[Mjesto]],2,FALSE),"")</f>
        <v/>
      </c>
      <c r="C255" s="2"/>
      <c r="D255" s="47"/>
      <c r="E255" s="46"/>
      <c r="F255" s="4"/>
      <c r="G255" s="4"/>
      <c r="H255" s="59" t="str">
        <f t="shared" si="28"/>
        <v>odaberite -</v>
      </c>
      <c r="I255" s="59">
        <f t="shared" si="26"/>
        <v>0</v>
      </c>
      <c r="J255" s="59">
        <f t="shared" si="27"/>
        <v>0</v>
      </c>
      <c r="K255" s="59">
        <f t="shared" si="29"/>
        <v>0</v>
      </c>
      <c r="L255" s="59">
        <f t="shared" si="30"/>
        <v>0</v>
      </c>
      <c r="M255" s="59">
        <f t="shared" si="31"/>
        <v>0</v>
      </c>
      <c r="N255" s="59">
        <f t="shared" si="32"/>
        <v>0</v>
      </c>
      <c r="O255" s="55">
        <f t="shared" si="33"/>
        <v>0</v>
      </c>
      <c r="R255" t="s">
        <v>319</v>
      </c>
      <c r="S255" t="s">
        <v>7413</v>
      </c>
      <c r="T255" t="s">
        <v>134</v>
      </c>
      <c r="U255" t="s">
        <v>320</v>
      </c>
      <c r="V255" t="s">
        <v>10</v>
      </c>
      <c r="W255" t="s">
        <v>10</v>
      </c>
      <c r="X255" t="s">
        <v>7414</v>
      </c>
      <c r="Y255" t="s">
        <v>321</v>
      </c>
      <c r="Z255" t="s">
        <v>7415</v>
      </c>
      <c r="AA255" t="s">
        <v>7416</v>
      </c>
      <c r="AB255" t="s">
        <v>7417</v>
      </c>
      <c r="AC255" t="s">
        <v>322</v>
      </c>
      <c r="AD255" s="4"/>
      <c r="AE255" s="4">
        <v>25</v>
      </c>
      <c r="AF255" s="4" t="s">
        <v>7283</v>
      </c>
      <c r="AG255" s="4" t="s">
        <v>7284</v>
      </c>
      <c r="AH255" s="4"/>
    </row>
    <row r="256" spans="1:34" ht="24.95" customHeight="1" x14ac:dyDescent="0.25">
      <c r="A256" s="1"/>
      <c r="B256" s="3" t="str">
        <f>IFERROR(VLOOKUP(A256,Table13[[Šifra]:[Mjesto]],2,FALSE),"")</f>
        <v/>
      </c>
      <c r="C256" s="2"/>
      <c r="D256" s="47"/>
      <c r="E256" s="46"/>
      <c r="F256" s="4"/>
      <c r="G256" s="4"/>
      <c r="H256" s="59" t="str">
        <f t="shared" si="28"/>
        <v>odaberite -</v>
      </c>
      <c r="I256" s="59">
        <f t="shared" si="26"/>
        <v>0</v>
      </c>
      <c r="J256" s="59">
        <f t="shared" si="27"/>
        <v>0</v>
      </c>
      <c r="K256" s="59">
        <f t="shared" si="29"/>
        <v>0</v>
      </c>
      <c r="L256" s="59">
        <f t="shared" si="30"/>
        <v>0</v>
      </c>
      <c r="M256" s="59">
        <f t="shared" si="31"/>
        <v>0</v>
      </c>
      <c r="N256" s="59">
        <f t="shared" si="32"/>
        <v>0</v>
      </c>
      <c r="O256" s="55">
        <f t="shared" si="33"/>
        <v>0</v>
      </c>
      <c r="R256" t="s">
        <v>323</v>
      </c>
      <c r="S256" t="s">
        <v>7418</v>
      </c>
      <c r="T256" t="s">
        <v>134</v>
      </c>
      <c r="U256" t="s">
        <v>324</v>
      </c>
      <c r="V256" t="s">
        <v>11</v>
      </c>
      <c r="W256" t="s">
        <v>11</v>
      </c>
      <c r="X256" t="s">
        <v>325</v>
      </c>
      <c r="Y256" t="s">
        <v>326</v>
      </c>
      <c r="Z256" t="s">
        <v>327</v>
      </c>
      <c r="AA256" t="s">
        <v>328</v>
      </c>
      <c r="AB256" t="s">
        <v>190</v>
      </c>
      <c r="AC256" t="s">
        <v>7419</v>
      </c>
      <c r="AD256" s="4"/>
      <c r="AE256" s="4">
        <v>26</v>
      </c>
      <c r="AF256" s="4" t="s">
        <v>7285</v>
      </c>
      <c r="AG256" s="4" t="s">
        <v>7286</v>
      </c>
      <c r="AH256" s="4"/>
    </row>
    <row r="257" spans="1:34" ht="24.95" customHeight="1" x14ac:dyDescent="0.25">
      <c r="A257" s="1"/>
      <c r="B257" s="3" t="str">
        <f>IFERROR(VLOOKUP(A257,Table13[[Šifra]:[Mjesto]],2,FALSE),"")</f>
        <v/>
      </c>
      <c r="C257" s="2"/>
      <c r="D257" s="47"/>
      <c r="E257" s="46"/>
      <c r="F257" s="4"/>
      <c r="G257" s="4"/>
      <c r="H257" s="59" t="str">
        <f t="shared" si="28"/>
        <v>odaberite -</v>
      </c>
      <c r="I257" s="59">
        <f t="shared" si="26"/>
        <v>0</v>
      </c>
      <c r="J257" s="59">
        <f t="shared" si="27"/>
        <v>0</v>
      </c>
      <c r="K257" s="59">
        <f t="shared" si="29"/>
        <v>0</v>
      </c>
      <c r="L257" s="59">
        <f t="shared" si="30"/>
        <v>0</v>
      </c>
      <c r="M257" s="59">
        <f t="shared" si="31"/>
        <v>0</v>
      </c>
      <c r="N257" s="59">
        <f t="shared" si="32"/>
        <v>0</v>
      </c>
      <c r="O257" s="55">
        <f t="shared" si="33"/>
        <v>0</v>
      </c>
      <c r="R257" t="s">
        <v>329</v>
      </c>
      <c r="S257" t="s">
        <v>7420</v>
      </c>
      <c r="T257" t="s">
        <v>134</v>
      </c>
      <c r="U257" t="s">
        <v>330</v>
      </c>
      <c r="V257" t="s">
        <v>11</v>
      </c>
      <c r="W257" t="s">
        <v>11</v>
      </c>
      <c r="X257" t="s">
        <v>331</v>
      </c>
      <c r="Y257" t="s">
        <v>332</v>
      </c>
      <c r="Z257" t="s">
        <v>333</v>
      </c>
      <c r="AA257" t="s">
        <v>334</v>
      </c>
      <c r="AB257" t="s">
        <v>190</v>
      </c>
      <c r="AC257" t="s">
        <v>335</v>
      </c>
      <c r="AD257" s="4"/>
      <c r="AE257" s="4">
        <v>27</v>
      </c>
      <c r="AF257" s="4" t="s">
        <v>7287</v>
      </c>
      <c r="AG257" s="4" t="s">
        <v>7288</v>
      </c>
      <c r="AH257" s="4"/>
    </row>
    <row r="258" spans="1:34" ht="24.95" customHeight="1" x14ac:dyDescent="0.25">
      <c r="A258" s="1"/>
      <c r="B258" s="3" t="str">
        <f>IFERROR(VLOOKUP(A258,Table13[[Šifra]:[Mjesto]],2,FALSE),"")</f>
        <v/>
      </c>
      <c r="C258" s="2"/>
      <c r="D258" s="47"/>
      <c r="E258" s="46"/>
      <c r="F258" s="4"/>
      <c r="G258" s="4"/>
      <c r="H258" s="59" t="str">
        <f t="shared" si="28"/>
        <v>odaberite -</v>
      </c>
      <c r="I258" s="59">
        <f t="shared" si="26"/>
        <v>0</v>
      </c>
      <c r="J258" s="59">
        <f t="shared" si="27"/>
        <v>0</v>
      </c>
      <c r="K258" s="59">
        <f t="shared" si="29"/>
        <v>0</v>
      </c>
      <c r="L258" s="59">
        <f t="shared" si="30"/>
        <v>0</v>
      </c>
      <c r="M258" s="59">
        <f t="shared" si="31"/>
        <v>0</v>
      </c>
      <c r="N258" s="59">
        <f t="shared" si="32"/>
        <v>0</v>
      </c>
      <c r="O258" s="55">
        <f t="shared" si="33"/>
        <v>0</v>
      </c>
      <c r="R258" t="s">
        <v>336</v>
      </c>
      <c r="S258" t="s">
        <v>7421</v>
      </c>
      <c r="T258" t="s">
        <v>134</v>
      </c>
      <c r="U258" t="s">
        <v>337</v>
      </c>
      <c r="V258" t="s">
        <v>11</v>
      </c>
      <c r="W258" t="s">
        <v>338</v>
      </c>
      <c r="X258" t="s">
        <v>339</v>
      </c>
      <c r="Y258" t="s">
        <v>7422</v>
      </c>
      <c r="Z258" t="s">
        <v>340</v>
      </c>
      <c r="AA258" t="s">
        <v>341</v>
      </c>
      <c r="AB258" t="s">
        <v>342</v>
      </c>
      <c r="AC258" t="s">
        <v>343</v>
      </c>
      <c r="AD258" s="4"/>
      <c r="AE258" s="4">
        <v>28</v>
      </c>
      <c r="AF258" s="4" t="s">
        <v>7289</v>
      </c>
      <c r="AG258" s="4" t="s">
        <v>7290</v>
      </c>
      <c r="AH258" s="4"/>
    </row>
    <row r="259" spans="1:34" ht="24.95" customHeight="1" x14ac:dyDescent="0.25">
      <c r="A259" s="1"/>
      <c r="B259" s="3" t="str">
        <f>IFERROR(VLOOKUP(A259,Table13[[Šifra]:[Mjesto]],2,FALSE),"")</f>
        <v/>
      </c>
      <c r="C259" s="2"/>
      <c r="D259" s="47"/>
      <c r="E259" s="46"/>
      <c r="F259" s="4"/>
      <c r="G259" s="4"/>
      <c r="H259" s="59" t="str">
        <f t="shared" si="28"/>
        <v>odaberite -</v>
      </c>
      <c r="I259" s="59">
        <f t="shared" si="26"/>
        <v>0</v>
      </c>
      <c r="J259" s="59">
        <f t="shared" si="27"/>
        <v>0</v>
      </c>
      <c r="K259" s="59">
        <f t="shared" si="29"/>
        <v>0</v>
      </c>
      <c r="L259" s="59">
        <f t="shared" si="30"/>
        <v>0</v>
      </c>
      <c r="M259" s="59">
        <f t="shared" si="31"/>
        <v>0</v>
      </c>
      <c r="N259" s="59">
        <f t="shared" si="32"/>
        <v>0</v>
      </c>
      <c r="O259" s="55">
        <f t="shared" si="33"/>
        <v>0</v>
      </c>
      <c r="R259" t="s">
        <v>344</v>
      </c>
      <c r="S259" t="s">
        <v>7423</v>
      </c>
      <c r="T259" t="s">
        <v>134</v>
      </c>
      <c r="U259" t="s">
        <v>345</v>
      </c>
      <c r="V259" t="s">
        <v>12</v>
      </c>
      <c r="W259" t="s">
        <v>12</v>
      </c>
      <c r="X259" t="s">
        <v>346</v>
      </c>
      <c r="Y259" t="s">
        <v>347</v>
      </c>
      <c r="Z259" t="s">
        <v>348</v>
      </c>
      <c r="AA259" t="s">
        <v>349</v>
      </c>
      <c r="AB259" t="s">
        <v>190</v>
      </c>
      <c r="AC259" t="s">
        <v>350</v>
      </c>
      <c r="AD259" s="4"/>
      <c r="AE259" s="4">
        <v>29</v>
      </c>
      <c r="AF259" s="4" t="s">
        <v>7291</v>
      </c>
      <c r="AG259" s="4" t="s">
        <v>7292</v>
      </c>
      <c r="AH259" s="4"/>
    </row>
    <row r="260" spans="1:34" ht="24.95" customHeight="1" x14ac:dyDescent="0.25">
      <c r="A260" s="1"/>
      <c r="B260" s="3" t="str">
        <f>IFERROR(VLOOKUP(A260,Table13[[Šifra]:[Mjesto]],2,FALSE),"")</f>
        <v/>
      </c>
      <c r="C260" s="2"/>
      <c r="D260" s="47"/>
      <c r="E260" s="46"/>
      <c r="F260" s="4"/>
      <c r="G260" s="4"/>
      <c r="H260" s="59" t="str">
        <f t="shared" si="28"/>
        <v>odaberite -</v>
      </c>
      <c r="I260" s="59">
        <f t="shared" si="26"/>
        <v>0</v>
      </c>
      <c r="J260" s="59">
        <f t="shared" si="27"/>
        <v>0</v>
      </c>
      <c r="K260" s="59">
        <f t="shared" si="29"/>
        <v>0</v>
      </c>
      <c r="L260" s="59">
        <f t="shared" si="30"/>
        <v>0</v>
      </c>
      <c r="M260" s="59">
        <f t="shared" si="31"/>
        <v>0</v>
      </c>
      <c r="N260" s="59">
        <f t="shared" si="32"/>
        <v>0</v>
      </c>
      <c r="O260" s="55">
        <f t="shared" si="33"/>
        <v>0</v>
      </c>
      <c r="R260" t="s">
        <v>351</v>
      </c>
      <c r="S260" t="s">
        <v>7424</v>
      </c>
      <c r="T260" t="s">
        <v>134</v>
      </c>
      <c r="U260" t="s">
        <v>352</v>
      </c>
      <c r="V260" t="s">
        <v>12</v>
      </c>
      <c r="W260" t="s">
        <v>353</v>
      </c>
      <c r="X260" t="s">
        <v>354</v>
      </c>
      <c r="Y260" t="s">
        <v>355</v>
      </c>
      <c r="Z260" t="s">
        <v>356</v>
      </c>
      <c r="AA260" t="s">
        <v>357</v>
      </c>
      <c r="AB260" t="s">
        <v>358</v>
      </c>
      <c r="AC260" t="s">
        <v>359</v>
      </c>
      <c r="AD260" s="4"/>
      <c r="AE260" s="4">
        <v>30</v>
      </c>
      <c r="AF260" s="4" t="s">
        <v>7293</v>
      </c>
      <c r="AG260" s="4" t="s">
        <v>7294</v>
      </c>
      <c r="AH260" s="4"/>
    </row>
    <row r="261" spans="1:34" ht="24.95" customHeight="1" x14ac:dyDescent="0.25">
      <c r="A261" s="1"/>
      <c r="B261" s="3" t="str">
        <f>IFERROR(VLOOKUP(A261,Table13[[Šifra]:[Mjesto]],2,FALSE),"")</f>
        <v/>
      </c>
      <c r="C261" s="2"/>
      <c r="D261" s="47"/>
      <c r="E261" s="46"/>
      <c r="F261" s="4"/>
      <c r="G261" s="4"/>
      <c r="H261" s="59" t="str">
        <f t="shared" si="28"/>
        <v>odaberite -</v>
      </c>
      <c r="I261" s="59">
        <f t="shared" si="26"/>
        <v>0</v>
      </c>
      <c r="J261" s="59">
        <f t="shared" si="27"/>
        <v>0</v>
      </c>
      <c r="K261" s="59">
        <f t="shared" si="29"/>
        <v>0</v>
      </c>
      <c r="L261" s="59">
        <f t="shared" si="30"/>
        <v>0</v>
      </c>
      <c r="M261" s="59">
        <f t="shared" si="31"/>
        <v>0</v>
      </c>
      <c r="N261" s="59">
        <f t="shared" si="32"/>
        <v>0</v>
      </c>
      <c r="O261" s="55">
        <f t="shared" si="33"/>
        <v>0</v>
      </c>
      <c r="R261" t="s">
        <v>360</v>
      </c>
      <c r="S261" t="s">
        <v>7425</v>
      </c>
      <c r="T261" t="s">
        <v>134</v>
      </c>
      <c r="U261" t="s">
        <v>361</v>
      </c>
      <c r="V261" t="s">
        <v>362</v>
      </c>
      <c r="W261" t="s">
        <v>363</v>
      </c>
      <c r="X261" t="s">
        <v>364</v>
      </c>
      <c r="Y261" t="s">
        <v>365</v>
      </c>
      <c r="Z261" t="s">
        <v>366</v>
      </c>
      <c r="AA261" t="s">
        <v>367</v>
      </c>
      <c r="AB261" t="s">
        <v>7426</v>
      </c>
      <c r="AC261" t="s">
        <v>7427</v>
      </c>
      <c r="AD261" s="4"/>
      <c r="AE261" s="4">
        <v>31</v>
      </c>
      <c r="AF261" s="4" t="s">
        <v>7295</v>
      </c>
      <c r="AG261" s="4" t="s">
        <v>7296</v>
      </c>
      <c r="AH261" s="4"/>
    </row>
    <row r="262" spans="1:34" ht="24.95" customHeight="1" x14ac:dyDescent="0.25">
      <c r="A262" s="1"/>
      <c r="B262" s="3" t="str">
        <f>IFERROR(VLOOKUP(A262,Table13[[Šifra]:[Mjesto]],2,FALSE),"")</f>
        <v/>
      </c>
      <c r="C262" s="2"/>
      <c r="D262" s="47"/>
      <c r="E262" s="46"/>
      <c r="F262" s="4"/>
      <c r="G262" s="4"/>
      <c r="H262" s="59" t="str">
        <f t="shared" si="28"/>
        <v>odaberite -</v>
      </c>
      <c r="I262" s="59">
        <f t="shared" si="26"/>
        <v>0</v>
      </c>
      <c r="J262" s="59">
        <f t="shared" si="27"/>
        <v>0</v>
      </c>
      <c r="K262" s="59">
        <f t="shared" si="29"/>
        <v>0</v>
      </c>
      <c r="L262" s="59">
        <f t="shared" si="30"/>
        <v>0</v>
      </c>
      <c r="M262" s="59">
        <f t="shared" si="31"/>
        <v>0</v>
      </c>
      <c r="N262" s="59">
        <f t="shared" si="32"/>
        <v>0</v>
      </c>
      <c r="O262" s="55">
        <f t="shared" si="33"/>
        <v>0</v>
      </c>
      <c r="R262" t="s">
        <v>368</v>
      </c>
      <c r="S262" t="s">
        <v>7428</v>
      </c>
      <c r="T262" t="s">
        <v>134</v>
      </c>
      <c r="U262" t="s">
        <v>369</v>
      </c>
      <c r="V262" t="s">
        <v>362</v>
      </c>
      <c r="W262" t="s">
        <v>370</v>
      </c>
      <c r="X262" t="s">
        <v>371</v>
      </c>
      <c r="Y262" t="s">
        <v>7429</v>
      </c>
      <c r="Z262" t="s">
        <v>372</v>
      </c>
      <c r="AA262" t="s">
        <v>373</v>
      </c>
      <c r="AB262" t="s">
        <v>374</v>
      </c>
      <c r="AC262" t="s">
        <v>375</v>
      </c>
      <c r="AD262" s="4"/>
      <c r="AE262" s="4">
        <v>32</v>
      </c>
      <c r="AF262" s="4" t="s">
        <v>7297</v>
      </c>
      <c r="AG262" s="4" t="s">
        <v>7298</v>
      </c>
      <c r="AH262" s="4"/>
    </row>
    <row r="263" spans="1:34" ht="24.95" customHeight="1" x14ac:dyDescent="0.25">
      <c r="A263" s="1"/>
      <c r="B263" s="3" t="str">
        <f>IFERROR(VLOOKUP(A263,Table13[[Šifra]:[Mjesto]],2,FALSE),"")</f>
        <v/>
      </c>
      <c r="C263" s="2"/>
      <c r="D263" s="47"/>
      <c r="E263" s="46"/>
      <c r="F263" s="4"/>
      <c r="G263" s="4"/>
      <c r="H263" s="59" t="str">
        <f t="shared" si="28"/>
        <v>odaberite -</v>
      </c>
      <c r="I263" s="59">
        <f t="shared" si="26"/>
        <v>0</v>
      </c>
      <c r="J263" s="59">
        <f t="shared" si="27"/>
        <v>0</v>
      </c>
      <c r="K263" s="59">
        <f t="shared" si="29"/>
        <v>0</v>
      </c>
      <c r="L263" s="59">
        <f t="shared" si="30"/>
        <v>0</v>
      </c>
      <c r="M263" s="59">
        <f t="shared" si="31"/>
        <v>0</v>
      </c>
      <c r="N263" s="59">
        <f t="shared" si="32"/>
        <v>0</v>
      </c>
      <c r="O263" s="55">
        <f t="shared" si="33"/>
        <v>0</v>
      </c>
      <c r="R263" t="s">
        <v>376</v>
      </c>
      <c r="S263" t="s">
        <v>7430</v>
      </c>
      <c r="T263" t="s">
        <v>134</v>
      </c>
      <c r="U263" t="s">
        <v>377</v>
      </c>
      <c r="V263" t="s">
        <v>362</v>
      </c>
      <c r="W263" t="s">
        <v>362</v>
      </c>
      <c r="X263" t="s">
        <v>378</v>
      </c>
      <c r="Y263" t="s">
        <v>379</v>
      </c>
      <c r="Z263" t="s">
        <v>380</v>
      </c>
      <c r="AA263" t="s">
        <v>381</v>
      </c>
      <c r="AB263" t="s">
        <v>382</v>
      </c>
      <c r="AC263" t="s">
        <v>383</v>
      </c>
      <c r="AD263" s="4"/>
      <c r="AE263" s="4">
        <v>33</v>
      </c>
      <c r="AF263" s="4" t="s">
        <v>7299</v>
      </c>
      <c r="AG263" s="4" t="s">
        <v>7300</v>
      </c>
      <c r="AH263" s="4"/>
    </row>
    <row r="264" spans="1:34" ht="24.95" customHeight="1" x14ac:dyDescent="0.25">
      <c r="A264" s="1"/>
      <c r="B264" s="3" t="str">
        <f>IFERROR(VLOOKUP(A264,Table13[[Šifra]:[Mjesto]],2,FALSE),"")</f>
        <v/>
      </c>
      <c r="C264" s="2"/>
      <c r="D264" s="47"/>
      <c r="E264" s="46"/>
      <c r="F264" s="4"/>
      <c r="G264" s="4"/>
      <c r="H264" s="59" t="str">
        <f t="shared" si="28"/>
        <v>odaberite -</v>
      </c>
      <c r="I264" s="59">
        <f t="shared" si="26"/>
        <v>0</v>
      </c>
      <c r="J264" s="59">
        <f t="shared" si="27"/>
        <v>0</v>
      </c>
      <c r="K264" s="59">
        <f t="shared" si="29"/>
        <v>0</v>
      </c>
      <c r="L264" s="59">
        <f t="shared" si="30"/>
        <v>0</v>
      </c>
      <c r="M264" s="59">
        <f t="shared" si="31"/>
        <v>0</v>
      </c>
      <c r="N264" s="59">
        <f t="shared" si="32"/>
        <v>0</v>
      </c>
      <c r="O264" s="55">
        <f t="shared" si="33"/>
        <v>0</v>
      </c>
      <c r="R264" t="s">
        <v>384</v>
      </c>
      <c r="S264" t="s">
        <v>7431</v>
      </c>
      <c r="T264" t="s">
        <v>134</v>
      </c>
      <c r="U264" t="s">
        <v>385</v>
      </c>
      <c r="V264" t="s">
        <v>386</v>
      </c>
      <c r="W264" t="s">
        <v>386</v>
      </c>
      <c r="X264" t="s">
        <v>387</v>
      </c>
      <c r="Y264" t="s">
        <v>7432</v>
      </c>
      <c r="Z264" t="s">
        <v>388</v>
      </c>
      <c r="AA264" t="s">
        <v>389</v>
      </c>
      <c r="AB264" t="s">
        <v>390</v>
      </c>
      <c r="AC264" t="s">
        <v>391</v>
      </c>
      <c r="AD264" s="4"/>
      <c r="AE264" s="4">
        <v>34</v>
      </c>
      <c r="AF264" s="4" t="s">
        <v>7301</v>
      </c>
      <c r="AG264" s="4" t="s">
        <v>7302</v>
      </c>
      <c r="AH264" s="4"/>
    </row>
    <row r="265" spans="1:34" ht="24.95" customHeight="1" x14ac:dyDescent="0.25">
      <c r="A265" s="1"/>
      <c r="B265" s="3" t="str">
        <f>IFERROR(VLOOKUP(A265,Table13[[Šifra]:[Mjesto]],2,FALSE),"")</f>
        <v/>
      </c>
      <c r="C265" s="2"/>
      <c r="D265" s="47"/>
      <c r="E265" s="46"/>
      <c r="F265" s="4"/>
      <c r="G265" s="4"/>
      <c r="H265" s="59" t="str">
        <f t="shared" si="28"/>
        <v>odaberite -</v>
      </c>
      <c r="I265" s="59">
        <f t="shared" si="26"/>
        <v>0</v>
      </c>
      <c r="J265" s="59">
        <f t="shared" si="27"/>
        <v>0</v>
      </c>
      <c r="K265" s="59">
        <f t="shared" si="29"/>
        <v>0</v>
      </c>
      <c r="L265" s="59">
        <f t="shared" si="30"/>
        <v>0</v>
      </c>
      <c r="M265" s="59">
        <f t="shared" si="31"/>
        <v>0</v>
      </c>
      <c r="N265" s="59">
        <f t="shared" si="32"/>
        <v>0</v>
      </c>
      <c r="O265" s="55">
        <f t="shared" si="33"/>
        <v>0</v>
      </c>
      <c r="R265" t="s">
        <v>392</v>
      </c>
      <c r="S265" t="s">
        <v>7433</v>
      </c>
      <c r="T265" t="s">
        <v>134</v>
      </c>
      <c r="U265" t="s">
        <v>393</v>
      </c>
      <c r="V265" t="s">
        <v>394</v>
      </c>
      <c r="W265" t="s">
        <v>395</v>
      </c>
      <c r="X265" t="s">
        <v>396</v>
      </c>
      <c r="Y265" t="s">
        <v>397</v>
      </c>
      <c r="Z265" t="s">
        <v>398</v>
      </c>
      <c r="AA265" t="s">
        <v>399</v>
      </c>
      <c r="AB265" t="s">
        <v>400</v>
      </c>
      <c r="AC265" t="s">
        <v>401</v>
      </c>
      <c r="AD265" s="4"/>
      <c r="AE265" s="4">
        <v>35</v>
      </c>
      <c r="AF265" s="4" t="s">
        <v>7303</v>
      </c>
      <c r="AG265" s="4" t="s">
        <v>7304</v>
      </c>
      <c r="AH265" s="4"/>
    </row>
    <row r="266" spans="1:34" ht="24.95" customHeight="1" x14ac:dyDescent="0.25">
      <c r="A266" s="1"/>
      <c r="B266" s="3" t="str">
        <f>IFERROR(VLOOKUP(A266,Table13[[Šifra]:[Mjesto]],2,FALSE),"")</f>
        <v/>
      </c>
      <c r="C266" s="2"/>
      <c r="D266" s="47"/>
      <c r="E266" s="46"/>
      <c r="F266" s="4"/>
      <c r="G266" s="4"/>
      <c r="H266" s="59" t="str">
        <f t="shared" si="28"/>
        <v>odaberite -</v>
      </c>
      <c r="I266" s="59">
        <f t="shared" si="26"/>
        <v>0</v>
      </c>
      <c r="J266" s="59">
        <f t="shared" si="27"/>
        <v>0</v>
      </c>
      <c r="K266" s="59">
        <f t="shared" si="29"/>
        <v>0</v>
      </c>
      <c r="L266" s="59">
        <f t="shared" si="30"/>
        <v>0</v>
      </c>
      <c r="M266" s="59">
        <f t="shared" si="31"/>
        <v>0</v>
      </c>
      <c r="N266" s="59">
        <f t="shared" si="32"/>
        <v>0</v>
      </c>
      <c r="O266" s="55">
        <f t="shared" si="33"/>
        <v>0</v>
      </c>
      <c r="R266" t="s">
        <v>402</v>
      </c>
      <c r="S266" t="s">
        <v>7434</v>
      </c>
      <c r="T266" t="s">
        <v>134</v>
      </c>
      <c r="U266" t="s">
        <v>403</v>
      </c>
      <c r="V266" t="s">
        <v>404</v>
      </c>
      <c r="W266" t="s">
        <v>405</v>
      </c>
      <c r="X266" t="s">
        <v>406</v>
      </c>
      <c r="Y266" t="s">
        <v>407</v>
      </c>
      <c r="Z266" t="s">
        <v>408</v>
      </c>
      <c r="AA266" t="s">
        <v>409</v>
      </c>
      <c r="AB266" t="s">
        <v>410</v>
      </c>
      <c r="AC266" t="s">
        <v>411</v>
      </c>
      <c r="AD266" s="4"/>
      <c r="AE266" s="4">
        <v>36</v>
      </c>
      <c r="AF266" s="4" t="s">
        <v>7305</v>
      </c>
      <c r="AG266" s="4" t="s">
        <v>7306</v>
      </c>
      <c r="AH266" s="4"/>
    </row>
    <row r="267" spans="1:34" ht="24.95" customHeight="1" x14ac:dyDescent="0.25">
      <c r="A267" s="1"/>
      <c r="B267" s="3" t="str">
        <f>IFERROR(VLOOKUP(A267,Table13[[Šifra]:[Mjesto]],2,FALSE),"")</f>
        <v/>
      </c>
      <c r="C267" s="2"/>
      <c r="D267" s="47"/>
      <c r="E267" s="46"/>
      <c r="F267" s="4"/>
      <c r="G267" s="4"/>
      <c r="H267" s="59" t="str">
        <f t="shared" si="28"/>
        <v>odaberite -</v>
      </c>
      <c r="I267" s="59">
        <f t="shared" si="26"/>
        <v>0</v>
      </c>
      <c r="J267" s="59">
        <f t="shared" si="27"/>
        <v>0</v>
      </c>
      <c r="K267" s="59">
        <f t="shared" si="29"/>
        <v>0</v>
      </c>
      <c r="L267" s="59">
        <f t="shared" si="30"/>
        <v>0</v>
      </c>
      <c r="M267" s="59">
        <f t="shared" si="31"/>
        <v>0</v>
      </c>
      <c r="N267" s="59">
        <f t="shared" si="32"/>
        <v>0</v>
      </c>
      <c r="O267" s="55">
        <f t="shared" si="33"/>
        <v>0</v>
      </c>
      <c r="R267" t="s">
        <v>412</v>
      </c>
      <c r="S267" t="s">
        <v>7435</v>
      </c>
      <c r="T267" t="s">
        <v>134</v>
      </c>
      <c r="U267" t="s">
        <v>413</v>
      </c>
      <c r="V267" t="s">
        <v>7436</v>
      </c>
      <c r="W267" t="s">
        <v>414</v>
      </c>
      <c r="X267" t="s">
        <v>415</v>
      </c>
      <c r="Y267" t="s">
        <v>416</v>
      </c>
      <c r="Z267" t="s">
        <v>417</v>
      </c>
      <c r="AA267" t="s">
        <v>418</v>
      </c>
      <c r="AB267" t="s">
        <v>190</v>
      </c>
      <c r="AC267" t="s">
        <v>419</v>
      </c>
      <c r="AD267" s="4"/>
      <c r="AE267" s="4">
        <v>37</v>
      </c>
      <c r="AF267" s="4" t="s">
        <v>7307</v>
      </c>
      <c r="AG267" s="4" t="s">
        <v>7308</v>
      </c>
      <c r="AH267" s="4"/>
    </row>
    <row r="268" spans="1:34" ht="24.95" customHeight="1" x14ac:dyDescent="0.25">
      <c r="A268" s="1"/>
      <c r="B268" s="3" t="str">
        <f>IFERROR(VLOOKUP(A268,Table13[[Šifra]:[Mjesto]],2,FALSE),"")</f>
        <v/>
      </c>
      <c r="C268" s="2"/>
      <c r="D268" s="47"/>
      <c r="E268" s="46"/>
      <c r="F268" s="4"/>
      <c r="G268" s="4"/>
      <c r="H268" s="59" t="str">
        <f t="shared" si="28"/>
        <v>odaberite -</v>
      </c>
      <c r="I268" s="59">
        <f t="shared" si="26"/>
        <v>0</v>
      </c>
      <c r="J268" s="59">
        <f t="shared" si="27"/>
        <v>0</v>
      </c>
      <c r="K268" s="59">
        <f t="shared" si="29"/>
        <v>0</v>
      </c>
      <c r="L268" s="59">
        <f t="shared" si="30"/>
        <v>0</v>
      </c>
      <c r="M268" s="59">
        <f t="shared" si="31"/>
        <v>0</v>
      </c>
      <c r="N268" s="59">
        <f t="shared" si="32"/>
        <v>0</v>
      </c>
      <c r="O268" s="55">
        <f t="shared" si="33"/>
        <v>0</v>
      </c>
      <c r="R268" t="s">
        <v>420</v>
      </c>
      <c r="S268" t="s">
        <v>7437</v>
      </c>
      <c r="T268" t="s">
        <v>134</v>
      </c>
      <c r="U268" t="s">
        <v>421</v>
      </c>
      <c r="V268" t="s">
        <v>422</v>
      </c>
      <c r="W268" t="s">
        <v>422</v>
      </c>
      <c r="X268" t="s">
        <v>423</v>
      </c>
      <c r="Y268" t="s">
        <v>424</v>
      </c>
      <c r="Z268" t="s">
        <v>425</v>
      </c>
      <c r="AA268" t="s">
        <v>426</v>
      </c>
      <c r="AB268" t="s">
        <v>427</v>
      </c>
      <c r="AC268" t="s">
        <v>428</v>
      </c>
      <c r="AD268" s="4"/>
      <c r="AE268" s="4">
        <v>38</v>
      </c>
      <c r="AF268" s="4" t="s">
        <v>7309</v>
      </c>
      <c r="AG268" s="4" t="s">
        <v>7310</v>
      </c>
      <c r="AH268" s="4"/>
    </row>
    <row r="269" spans="1:34" ht="24.95" customHeight="1" x14ac:dyDescent="0.25">
      <c r="A269" s="1"/>
      <c r="B269" s="3" t="str">
        <f>IFERROR(VLOOKUP(A269,Table13[[Šifra]:[Mjesto]],2,FALSE),"")</f>
        <v/>
      </c>
      <c r="C269" s="2"/>
      <c r="D269" s="47"/>
      <c r="E269" s="46"/>
      <c r="F269" s="4"/>
      <c r="G269" s="4"/>
      <c r="H269" s="59" t="str">
        <f t="shared" si="28"/>
        <v>odaberite -</v>
      </c>
      <c r="I269" s="59">
        <f t="shared" si="26"/>
        <v>0</v>
      </c>
      <c r="J269" s="59">
        <f t="shared" si="27"/>
        <v>0</v>
      </c>
      <c r="K269" s="59">
        <f t="shared" si="29"/>
        <v>0</v>
      </c>
      <c r="L269" s="59">
        <f t="shared" si="30"/>
        <v>0</v>
      </c>
      <c r="M269" s="59">
        <f t="shared" si="31"/>
        <v>0</v>
      </c>
      <c r="N269" s="59">
        <f t="shared" si="32"/>
        <v>0</v>
      </c>
      <c r="O269" s="55">
        <f t="shared" si="33"/>
        <v>0</v>
      </c>
      <c r="R269" t="s">
        <v>429</v>
      </c>
      <c r="S269" t="s">
        <v>7438</v>
      </c>
      <c r="T269" t="s">
        <v>134</v>
      </c>
      <c r="U269" t="s">
        <v>430</v>
      </c>
      <c r="V269" t="s">
        <v>431</v>
      </c>
      <c r="W269" t="s">
        <v>431</v>
      </c>
      <c r="X269" t="s">
        <v>432</v>
      </c>
      <c r="Y269" t="s">
        <v>433</v>
      </c>
      <c r="Z269" t="s">
        <v>434</v>
      </c>
      <c r="AA269" t="s">
        <v>435</v>
      </c>
      <c r="AB269" t="s">
        <v>190</v>
      </c>
      <c r="AC269" t="s">
        <v>436</v>
      </c>
      <c r="AD269" s="4"/>
      <c r="AE269" s="4">
        <v>39</v>
      </c>
      <c r="AF269" s="4" t="s">
        <v>7311</v>
      </c>
      <c r="AG269" s="4" t="s">
        <v>7312</v>
      </c>
      <c r="AH269" s="4"/>
    </row>
    <row r="270" spans="1:34" ht="24.95" customHeight="1" x14ac:dyDescent="0.25">
      <c r="A270" s="1"/>
      <c r="B270" s="3" t="str">
        <f>IFERROR(VLOOKUP(A270,Table13[[Šifra]:[Mjesto]],2,FALSE),"")</f>
        <v/>
      </c>
      <c r="C270" s="2"/>
      <c r="D270" s="47"/>
      <c r="E270" s="46"/>
      <c r="F270" s="4"/>
      <c r="G270" s="4"/>
      <c r="H270" s="59" t="str">
        <f t="shared" si="28"/>
        <v>odaberite -</v>
      </c>
      <c r="I270" s="59">
        <f t="shared" si="26"/>
        <v>0</v>
      </c>
      <c r="J270" s="59">
        <f t="shared" si="27"/>
        <v>0</v>
      </c>
      <c r="K270" s="59">
        <f t="shared" si="29"/>
        <v>0</v>
      </c>
      <c r="L270" s="59">
        <f t="shared" si="30"/>
        <v>0</v>
      </c>
      <c r="M270" s="59">
        <f t="shared" si="31"/>
        <v>0</v>
      </c>
      <c r="N270" s="59">
        <f t="shared" si="32"/>
        <v>0</v>
      </c>
      <c r="O270" s="55">
        <f t="shared" si="33"/>
        <v>0</v>
      </c>
      <c r="R270" t="s">
        <v>437</v>
      </c>
      <c r="S270" t="s">
        <v>7439</v>
      </c>
      <c r="T270" t="s">
        <v>134</v>
      </c>
      <c r="U270" t="s">
        <v>438</v>
      </c>
      <c r="V270" t="s">
        <v>439</v>
      </c>
      <c r="W270" t="s">
        <v>439</v>
      </c>
      <c r="X270" t="s">
        <v>440</v>
      </c>
      <c r="Y270" t="s">
        <v>441</v>
      </c>
      <c r="Z270" t="s">
        <v>442</v>
      </c>
      <c r="AA270" t="s">
        <v>443</v>
      </c>
      <c r="AB270" t="s">
        <v>444</v>
      </c>
      <c r="AC270" t="s">
        <v>445</v>
      </c>
      <c r="AD270" s="4"/>
      <c r="AE270" s="4">
        <v>40</v>
      </c>
      <c r="AF270" s="4" t="s">
        <v>7313</v>
      </c>
      <c r="AG270" s="4" t="s">
        <v>7314</v>
      </c>
      <c r="AH270" s="4"/>
    </row>
    <row r="271" spans="1:34" ht="24.95" customHeight="1" x14ac:dyDescent="0.25">
      <c r="A271" s="1"/>
      <c r="B271" s="3" t="str">
        <f>IFERROR(VLOOKUP(A271,Table13[[Šifra]:[Mjesto]],2,FALSE),"")</f>
        <v/>
      </c>
      <c r="C271" s="2"/>
      <c r="D271" s="47"/>
      <c r="E271" s="46"/>
      <c r="F271" s="4"/>
      <c r="G271" s="4"/>
      <c r="H271" s="59" t="str">
        <f t="shared" si="28"/>
        <v>odaberite -</v>
      </c>
      <c r="I271" s="59">
        <f t="shared" si="26"/>
        <v>0</v>
      </c>
      <c r="J271" s="59">
        <f t="shared" si="27"/>
        <v>0</v>
      </c>
      <c r="K271" s="59">
        <f t="shared" si="29"/>
        <v>0</v>
      </c>
      <c r="L271" s="59">
        <f t="shared" si="30"/>
        <v>0</v>
      </c>
      <c r="M271" s="59">
        <f t="shared" si="31"/>
        <v>0</v>
      </c>
      <c r="N271" s="59">
        <f t="shared" si="32"/>
        <v>0</v>
      </c>
      <c r="O271" s="55">
        <f t="shared" si="33"/>
        <v>0</v>
      </c>
      <c r="R271" t="s">
        <v>446</v>
      </c>
      <c r="S271" t="s">
        <v>7440</v>
      </c>
      <c r="T271" t="s">
        <v>134</v>
      </c>
      <c r="U271" t="s">
        <v>447</v>
      </c>
      <c r="V271" t="s">
        <v>7436</v>
      </c>
      <c r="W271" t="s">
        <v>414</v>
      </c>
      <c r="X271" t="s">
        <v>448</v>
      </c>
      <c r="Y271" t="s">
        <v>7441</v>
      </c>
      <c r="Z271" t="s">
        <v>449</v>
      </c>
      <c r="AA271" t="s">
        <v>450</v>
      </c>
      <c r="AB271" t="s">
        <v>451</v>
      </c>
      <c r="AC271" t="s">
        <v>452</v>
      </c>
      <c r="AD271" s="4"/>
      <c r="AE271" s="4">
        <v>41</v>
      </c>
      <c r="AF271" s="4" t="s">
        <v>7315</v>
      </c>
      <c r="AG271" s="4" t="s">
        <v>7316</v>
      </c>
      <c r="AH271" s="4"/>
    </row>
    <row r="272" spans="1:34" ht="24.95" customHeight="1" x14ac:dyDescent="0.25">
      <c r="A272" s="1"/>
      <c r="B272" s="3" t="str">
        <f>IFERROR(VLOOKUP(A272,Table13[[Šifra]:[Mjesto]],2,FALSE),"")</f>
        <v/>
      </c>
      <c r="C272" s="2"/>
      <c r="D272" s="47"/>
      <c r="E272" s="46"/>
      <c r="F272" s="4"/>
      <c r="G272" s="4"/>
      <c r="H272" s="59" t="str">
        <f t="shared" si="28"/>
        <v>odaberite -</v>
      </c>
      <c r="I272" s="59">
        <f t="shared" si="26"/>
        <v>0</v>
      </c>
      <c r="J272" s="59">
        <f t="shared" si="27"/>
        <v>0</v>
      </c>
      <c r="K272" s="59">
        <f t="shared" si="29"/>
        <v>0</v>
      </c>
      <c r="L272" s="59">
        <f t="shared" si="30"/>
        <v>0</v>
      </c>
      <c r="M272" s="59">
        <f t="shared" si="31"/>
        <v>0</v>
      </c>
      <c r="N272" s="59">
        <f t="shared" si="32"/>
        <v>0</v>
      </c>
      <c r="O272" s="55">
        <f t="shared" si="33"/>
        <v>0</v>
      </c>
      <c r="R272" t="s">
        <v>453</v>
      </c>
      <c r="S272" t="s">
        <v>7442</v>
      </c>
      <c r="T272" t="s">
        <v>134</v>
      </c>
      <c r="U272" t="s">
        <v>454</v>
      </c>
      <c r="V272" t="s">
        <v>455</v>
      </c>
      <c r="W272" t="s">
        <v>455</v>
      </c>
      <c r="X272" t="s">
        <v>456</v>
      </c>
      <c r="Y272" t="s">
        <v>457</v>
      </c>
      <c r="Z272" t="s">
        <v>458</v>
      </c>
      <c r="AA272" t="s">
        <v>459</v>
      </c>
      <c r="AB272" t="s">
        <v>460</v>
      </c>
      <c r="AC272" t="s">
        <v>461</v>
      </c>
      <c r="AD272" s="4"/>
      <c r="AE272" s="4">
        <v>42</v>
      </c>
      <c r="AF272" s="4" t="s">
        <v>7317</v>
      </c>
      <c r="AG272" s="4" t="s">
        <v>7318</v>
      </c>
      <c r="AH272" s="4"/>
    </row>
    <row r="273" spans="1:34" ht="24.95" customHeight="1" x14ac:dyDescent="0.25">
      <c r="A273" s="1"/>
      <c r="B273" s="3" t="str">
        <f>IFERROR(VLOOKUP(A273,Table13[[Šifra]:[Mjesto]],2,FALSE),"")</f>
        <v/>
      </c>
      <c r="C273" s="2"/>
      <c r="D273" s="47"/>
      <c r="E273" s="46"/>
      <c r="F273" s="4"/>
      <c r="G273" s="4"/>
      <c r="H273" s="59" t="str">
        <f t="shared" si="28"/>
        <v>odaberite -</v>
      </c>
      <c r="I273" s="59">
        <f t="shared" si="26"/>
        <v>0</v>
      </c>
      <c r="J273" s="59">
        <f t="shared" si="27"/>
        <v>0</v>
      </c>
      <c r="K273" s="59">
        <f t="shared" si="29"/>
        <v>0</v>
      </c>
      <c r="L273" s="59">
        <f t="shared" si="30"/>
        <v>0</v>
      </c>
      <c r="M273" s="59">
        <f t="shared" si="31"/>
        <v>0</v>
      </c>
      <c r="N273" s="59">
        <f t="shared" si="32"/>
        <v>0</v>
      </c>
      <c r="O273" s="55">
        <f t="shared" si="33"/>
        <v>0</v>
      </c>
      <c r="R273" t="s">
        <v>462</v>
      </c>
      <c r="S273" t="s">
        <v>7443</v>
      </c>
      <c r="T273" t="s">
        <v>134</v>
      </c>
      <c r="U273" t="s">
        <v>463</v>
      </c>
      <c r="V273" t="s">
        <v>464</v>
      </c>
      <c r="W273" t="s">
        <v>464</v>
      </c>
      <c r="X273" t="s">
        <v>465</v>
      </c>
      <c r="Y273" t="s">
        <v>466</v>
      </c>
      <c r="Z273" t="s">
        <v>467</v>
      </c>
      <c r="AA273" t="s">
        <v>468</v>
      </c>
      <c r="AB273" t="s">
        <v>190</v>
      </c>
      <c r="AC273" t="s">
        <v>469</v>
      </c>
      <c r="AD273" s="4"/>
      <c r="AE273" s="4">
        <v>43</v>
      </c>
      <c r="AF273" s="4" t="s">
        <v>7319</v>
      </c>
      <c r="AG273" s="4" t="s">
        <v>7320</v>
      </c>
      <c r="AH273" s="4"/>
    </row>
    <row r="274" spans="1:34" ht="24.95" customHeight="1" x14ac:dyDescent="0.25">
      <c r="A274" s="1"/>
      <c r="B274" s="3" t="str">
        <f>IFERROR(VLOOKUP(A274,Table13[[Šifra]:[Mjesto]],2,FALSE),"")</f>
        <v/>
      </c>
      <c r="C274" s="2"/>
      <c r="D274" s="47"/>
      <c r="E274" s="46"/>
      <c r="F274" s="4"/>
      <c r="G274" s="4"/>
      <c r="H274" s="59" t="str">
        <f t="shared" si="28"/>
        <v>odaberite -</v>
      </c>
      <c r="I274" s="59">
        <f t="shared" si="26"/>
        <v>0</v>
      </c>
      <c r="J274" s="59">
        <f t="shared" si="27"/>
        <v>0</v>
      </c>
      <c r="K274" s="59">
        <f t="shared" si="29"/>
        <v>0</v>
      </c>
      <c r="L274" s="59">
        <f t="shared" si="30"/>
        <v>0</v>
      </c>
      <c r="M274" s="59">
        <f t="shared" si="31"/>
        <v>0</v>
      </c>
      <c r="N274" s="59">
        <f t="shared" si="32"/>
        <v>0</v>
      </c>
      <c r="O274" s="55">
        <f t="shared" si="33"/>
        <v>0</v>
      </c>
      <c r="R274" t="s">
        <v>470</v>
      </c>
      <c r="S274" t="s">
        <v>7444</v>
      </c>
      <c r="T274" t="s">
        <v>134</v>
      </c>
      <c r="U274" t="s">
        <v>471</v>
      </c>
      <c r="V274" t="s">
        <v>472</v>
      </c>
      <c r="W274" t="s">
        <v>472</v>
      </c>
      <c r="X274" t="s">
        <v>473</v>
      </c>
      <c r="Y274" t="s">
        <v>474</v>
      </c>
      <c r="Z274" t="s">
        <v>475</v>
      </c>
      <c r="AA274" t="s">
        <v>476</v>
      </c>
      <c r="AB274" t="s">
        <v>477</v>
      </c>
      <c r="AC274" t="s">
        <v>478</v>
      </c>
      <c r="AD274" s="4"/>
      <c r="AE274" s="4">
        <v>44</v>
      </c>
      <c r="AF274" s="4" t="s">
        <v>7321</v>
      </c>
      <c r="AG274" s="4" t="s">
        <v>7322</v>
      </c>
      <c r="AH274" s="4"/>
    </row>
    <row r="275" spans="1:34" ht="24.95" customHeight="1" x14ac:dyDescent="0.25">
      <c r="A275" s="1"/>
      <c r="B275" s="3" t="str">
        <f>IFERROR(VLOOKUP(A275,Table13[[Šifra]:[Mjesto]],2,FALSE),"")</f>
        <v/>
      </c>
      <c r="C275" s="2"/>
      <c r="D275" s="47"/>
      <c r="E275" s="46"/>
      <c r="F275" s="4"/>
      <c r="G275" s="4"/>
      <c r="H275" s="59" t="str">
        <f t="shared" si="28"/>
        <v>odaberite -</v>
      </c>
      <c r="I275" s="59">
        <f t="shared" si="26"/>
        <v>0</v>
      </c>
      <c r="J275" s="59">
        <f t="shared" si="27"/>
        <v>0</v>
      </c>
      <c r="K275" s="59">
        <f t="shared" si="29"/>
        <v>0</v>
      </c>
      <c r="L275" s="59">
        <f t="shared" si="30"/>
        <v>0</v>
      </c>
      <c r="M275" s="59">
        <f t="shared" si="31"/>
        <v>0</v>
      </c>
      <c r="N275" s="59">
        <f t="shared" si="32"/>
        <v>0</v>
      </c>
      <c r="O275" s="55">
        <f t="shared" si="33"/>
        <v>0</v>
      </c>
      <c r="R275" t="s">
        <v>479</v>
      </c>
      <c r="S275" t="s">
        <v>7445</v>
      </c>
      <c r="T275" t="s">
        <v>134</v>
      </c>
      <c r="U275" t="s">
        <v>480</v>
      </c>
      <c r="V275" t="s">
        <v>481</v>
      </c>
      <c r="W275" t="s">
        <v>481</v>
      </c>
      <c r="X275" t="s">
        <v>482</v>
      </c>
      <c r="Y275" t="s">
        <v>483</v>
      </c>
      <c r="Z275" t="s">
        <v>484</v>
      </c>
      <c r="AA275" t="s">
        <v>485</v>
      </c>
      <c r="AB275" t="s">
        <v>190</v>
      </c>
      <c r="AC275" t="s">
        <v>486</v>
      </c>
      <c r="AD275" s="4"/>
      <c r="AE275" s="4">
        <v>45</v>
      </c>
      <c r="AF275" s="4" t="s">
        <v>7323</v>
      </c>
      <c r="AG275" s="4" t="s">
        <v>7324</v>
      </c>
      <c r="AH275" s="4"/>
    </row>
    <row r="276" spans="1:34" ht="24.95" customHeight="1" x14ac:dyDescent="0.25">
      <c r="A276" s="1"/>
      <c r="B276" s="3" t="str">
        <f>IFERROR(VLOOKUP(A276,Table13[[Šifra]:[Mjesto]],2,FALSE),"")</f>
        <v/>
      </c>
      <c r="C276" s="2"/>
      <c r="D276" s="47"/>
      <c r="E276" s="46"/>
      <c r="F276" s="4"/>
      <c r="G276" s="4"/>
      <c r="H276" s="59" t="str">
        <f t="shared" si="28"/>
        <v>odaberite -</v>
      </c>
      <c r="I276" s="59">
        <f t="shared" ref="I276:I339" si="34">SifraSkole</f>
        <v>0</v>
      </c>
      <c r="J276" s="59">
        <f t="shared" ref="J276:J339" si="35">NazivSkole</f>
        <v>0</v>
      </c>
      <c r="K276" s="59">
        <f t="shared" si="29"/>
        <v>0</v>
      </c>
      <c r="L276" s="59">
        <f t="shared" si="30"/>
        <v>0</v>
      </c>
      <c r="M276" s="59">
        <f t="shared" si="31"/>
        <v>0</v>
      </c>
      <c r="N276" s="59">
        <f t="shared" si="32"/>
        <v>0</v>
      </c>
      <c r="O276" s="55">
        <f t="shared" si="33"/>
        <v>0</v>
      </c>
      <c r="R276" t="s">
        <v>487</v>
      </c>
      <c r="S276" t="s">
        <v>7446</v>
      </c>
      <c r="T276" t="s">
        <v>134</v>
      </c>
      <c r="U276" t="s">
        <v>488</v>
      </c>
      <c r="V276" t="s">
        <v>489</v>
      </c>
      <c r="W276" t="s">
        <v>489</v>
      </c>
      <c r="X276" t="s">
        <v>490</v>
      </c>
      <c r="Y276" t="s">
        <v>491</v>
      </c>
      <c r="Z276" t="s">
        <v>492</v>
      </c>
      <c r="AA276" t="s">
        <v>493</v>
      </c>
      <c r="AB276" t="s">
        <v>494</v>
      </c>
      <c r="AC276" t="s">
        <v>495</v>
      </c>
      <c r="AD276" s="4"/>
      <c r="AE276" s="4">
        <v>46</v>
      </c>
      <c r="AF276" s="4" t="s">
        <v>7325</v>
      </c>
      <c r="AG276" s="4" t="s">
        <v>7326</v>
      </c>
      <c r="AH276" s="4"/>
    </row>
    <row r="277" spans="1:34" ht="24.95" customHeight="1" x14ac:dyDescent="0.25">
      <c r="A277" s="1"/>
      <c r="B277" s="3" t="str">
        <f>IFERROR(VLOOKUP(A277,Table13[[Šifra]:[Mjesto]],2,FALSE),"")</f>
        <v/>
      </c>
      <c r="C277" s="2"/>
      <c r="D277" s="47"/>
      <c r="E277" s="46"/>
      <c r="F277" s="4"/>
      <c r="G277" s="4"/>
      <c r="H277" s="59" t="str">
        <f t="shared" ref="H277:H340" si="36">$B$7</f>
        <v>odaberite -</v>
      </c>
      <c r="I277" s="59">
        <f t="shared" si="34"/>
        <v>0</v>
      </c>
      <c r="J277" s="59">
        <f t="shared" si="35"/>
        <v>0</v>
      </c>
      <c r="K277" s="59">
        <f t="shared" ref="K277:K340" si="37">$B$10</f>
        <v>0</v>
      </c>
      <c r="L277" s="59">
        <f t="shared" ref="L277:L340" si="38">$B$11</f>
        <v>0</v>
      </c>
      <c r="M277" s="59">
        <f t="shared" ref="M277:M340" si="39">$B$14</f>
        <v>0</v>
      </c>
      <c r="N277" s="59">
        <f t="shared" ref="N277:N340" si="40">$E$10</f>
        <v>0</v>
      </c>
      <c r="O277" s="55">
        <f t="shared" ref="O277:O340" si="41">$E$11</f>
        <v>0</v>
      </c>
      <c r="R277" t="s">
        <v>496</v>
      </c>
      <c r="S277" t="s">
        <v>7447</v>
      </c>
      <c r="T277" t="s">
        <v>134</v>
      </c>
      <c r="U277" t="s">
        <v>497</v>
      </c>
      <c r="V277" t="s">
        <v>498</v>
      </c>
      <c r="W277" t="s">
        <v>498</v>
      </c>
      <c r="X277" t="s">
        <v>499</v>
      </c>
      <c r="Y277" t="s">
        <v>500</v>
      </c>
      <c r="Z277" t="s">
        <v>501</v>
      </c>
      <c r="AA277" t="s">
        <v>502</v>
      </c>
      <c r="AB277" t="s">
        <v>503</v>
      </c>
      <c r="AC277" t="s">
        <v>504</v>
      </c>
      <c r="AE277" s="16">
        <v>47</v>
      </c>
      <c r="AF277" s="16" t="s">
        <v>7327</v>
      </c>
      <c r="AG277" s="16" t="s">
        <v>7328</v>
      </c>
    </row>
    <row r="278" spans="1:34" ht="24.95" customHeight="1" x14ac:dyDescent="0.25">
      <c r="A278" s="1"/>
      <c r="B278" s="3" t="str">
        <f>IFERROR(VLOOKUP(A278,Table13[[Šifra]:[Mjesto]],2,FALSE),"")</f>
        <v/>
      </c>
      <c r="C278" s="2"/>
      <c r="D278" s="47"/>
      <c r="E278" s="46"/>
      <c r="F278" s="4"/>
      <c r="G278" s="4"/>
      <c r="H278" s="59" t="str">
        <f t="shared" si="36"/>
        <v>odaberite -</v>
      </c>
      <c r="I278" s="59">
        <f t="shared" si="34"/>
        <v>0</v>
      </c>
      <c r="J278" s="59">
        <f t="shared" si="35"/>
        <v>0</v>
      </c>
      <c r="K278" s="59">
        <f t="shared" si="37"/>
        <v>0</v>
      </c>
      <c r="L278" s="59">
        <f t="shared" si="38"/>
        <v>0</v>
      </c>
      <c r="M278" s="59">
        <f t="shared" si="39"/>
        <v>0</v>
      </c>
      <c r="N278" s="59">
        <f t="shared" si="40"/>
        <v>0</v>
      </c>
      <c r="O278" s="55">
        <f t="shared" si="41"/>
        <v>0</v>
      </c>
      <c r="R278" t="s">
        <v>505</v>
      </c>
      <c r="S278" t="s">
        <v>7448</v>
      </c>
      <c r="T278" t="s">
        <v>134</v>
      </c>
      <c r="U278" t="s">
        <v>506</v>
      </c>
      <c r="V278" t="s">
        <v>507</v>
      </c>
      <c r="W278" t="s">
        <v>507</v>
      </c>
      <c r="X278" t="s">
        <v>508</v>
      </c>
      <c r="Y278" t="s">
        <v>509</v>
      </c>
      <c r="Z278" t="s">
        <v>510</v>
      </c>
      <c r="AA278" t="s">
        <v>511</v>
      </c>
      <c r="AB278" t="s">
        <v>512</v>
      </c>
      <c r="AC278" t="s">
        <v>513</v>
      </c>
      <c r="AE278" s="16">
        <v>48</v>
      </c>
      <c r="AF278" s="16" t="s">
        <v>7329</v>
      </c>
      <c r="AG278" s="16" t="s">
        <v>7330</v>
      </c>
    </row>
    <row r="279" spans="1:34" ht="24.95" customHeight="1" x14ac:dyDescent="0.25">
      <c r="A279" s="1"/>
      <c r="B279" s="3" t="str">
        <f>IFERROR(VLOOKUP(A279,Table13[[Šifra]:[Mjesto]],2,FALSE),"")</f>
        <v/>
      </c>
      <c r="C279" s="2"/>
      <c r="D279" s="47"/>
      <c r="E279" s="46"/>
      <c r="F279" s="4"/>
      <c r="G279" s="4"/>
      <c r="H279" s="59" t="str">
        <f t="shared" si="36"/>
        <v>odaberite -</v>
      </c>
      <c r="I279" s="59">
        <f t="shared" si="34"/>
        <v>0</v>
      </c>
      <c r="J279" s="59">
        <f t="shared" si="35"/>
        <v>0</v>
      </c>
      <c r="K279" s="59">
        <f t="shared" si="37"/>
        <v>0</v>
      </c>
      <c r="L279" s="59">
        <f t="shared" si="38"/>
        <v>0</v>
      </c>
      <c r="M279" s="59">
        <f t="shared" si="39"/>
        <v>0</v>
      </c>
      <c r="N279" s="59">
        <f t="shared" si="40"/>
        <v>0</v>
      </c>
      <c r="O279" s="55">
        <f t="shared" si="41"/>
        <v>0</v>
      </c>
      <c r="R279" t="s">
        <v>514</v>
      </c>
      <c r="S279" t="s">
        <v>7449</v>
      </c>
      <c r="T279" t="s">
        <v>134</v>
      </c>
      <c r="U279" t="s">
        <v>515</v>
      </c>
      <c r="V279" t="s">
        <v>516</v>
      </c>
      <c r="W279" t="s">
        <v>516</v>
      </c>
      <c r="X279" t="s">
        <v>517</v>
      </c>
      <c r="Y279" t="s">
        <v>518</v>
      </c>
      <c r="Z279" t="s">
        <v>519</v>
      </c>
      <c r="AA279" t="s">
        <v>520</v>
      </c>
      <c r="AB279" t="s">
        <v>521</v>
      </c>
      <c r="AC279" t="s">
        <v>522</v>
      </c>
      <c r="AE279" s="16">
        <v>49</v>
      </c>
      <c r="AF279" s="16" t="s">
        <v>7331</v>
      </c>
      <c r="AG279" s="16" t="s">
        <v>7332</v>
      </c>
    </row>
    <row r="280" spans="1:34" ht="24.95" customHeight="1" x14ac:dyDescent="0.25">
      <c r="A280" s="1"/>
      <c r="B280" s="3" t="str">
        <f>IFERROR(VLOOKUP(A280,Table13[[Šifra]:[Mjesto]],2,FALSE),"")</f>
        <v/>
      </c>
      <c r="C280" s="2"/>
      <c r="D280" s="47"/>
      <c r="E280" s="46"/>
      <c r="F280" s="4"/>
      <c r="G280" s="4"/>
      <c r="H280" s="59" t="str">
        <f t="shared" si="36"/>
        <v>odaberite -</v>
      </c>
      <c r="I280" s="59">
        <f t="shared" si="34"/>
        <v>0</v>
      </c>
      <c r="J280" s="59">
        <f t="shared" si="35"/>
        <v>0</v>
      </c>
      <c r="K280" s="59">
        <f t="shared" si="37"/>
        <v>0</v>
      </c>
      <c r="L280" s="59">
        <f t="shared" si="38"/>
        <v>0</v>
      </c>
      <c r="M280" s="59">
        <f t="shared" si="39"/>
        <v>0</v>
      </c>
      <c r="N280" s="59">
        <f t="shared" si="40"/>
        <v>0</v>
      </c>
      <c r="O280" s="55">
        <f t="shared" si="41"/>
        <v>0</v>
      </c>
      <c r="R280" t="s">
        <v>523</v>
      </c>
      <c r="S280" t="s">
        <v>7450</v>
      </c>
      <c r="T280" t="s">
        <v>134</v>
      </c>
      <c r="U280" t="s">
        <v>524</v>
      </c>
      <c r="V280" t="s">
        <v>525</v>
      </c>
      <c r="W280" t="s">
        <v>526</v>
      </c>
      <c r="X280" t="s">
        <v>527</v>
      </c>
      <c r="Y280" t="s">
        <v>528</v>
      </c>
      <c r="Z280" t="s">
        <v>529</v>
      </c>
      <c r="AA280" t="s">
        <v>530</v>
      </c>
      <c r="AB280" t="s">
        <v>190</v>
      </c>
      <c r="AC280" t="s">
        <v>531</v>
      </c>
      <c r="AE280" s="16">
        <v>50</v>
      </c>
      <c r="AF280" s="16" t="s">
        <v>7333</v>
      </c>
      <c r="AG280" s="16" t="s">
        <v>7334</v>
      </c>
    </row>
    <row r="281" spans="1:34" ht="24.95" customHeight="1" x14ac:dyDescent="0.25">
      <c r="A281" s="1"/>
      <c r="B281" s="3" t="str">
        <f>IFERROR(VLOOKUP(A281,Table13[[Šifra]:[Mjesto]],2,FALSE),"")</f>
        <v/>
      </c>
      <c r="C281" s="2"/>
      <c r="D281" s="47"/>
      <c r="E281" s="46"/>
      <c r="F281" s="4"/>
      <c r="G281" s="4"/>
      <c r="H281" s="59" t="str">
        <f t="shared" si="36"/>
        <v>odaberite -</v>
      </c>
      <c r="I281" s="59">
        <f t="shared" si="34"/>
        <v>0</v>
      </c>
      <c r="J281" s="59">
        <f t="shared" si="35"/>
        <v>0</v>
      </c>
      <c r="K281" s="59">
        <f t="shared" si="37"/>
        <v>0</v>
      </c>
      <c r="L281" s="59">
        <f t="shared" si="38"/>
        <v>0</v>
      </c>
      <c r="M281" s="59">
        <f t="shared" si="39"/>
        <v>0</v>
      </c>
      <c r="N281" s="59">
        <f t="shared" si="40"/>
        <v>0</v>
      </c>
      <c r="O281" s="55">
        <f t="shared" si="41"/>
        <v>0</v>
      </c>
      <c r="R281" t="s">
        <v>532</v>
      </c>
      <c r="S281" t="s">
        <v>7451</v>
      </c>
      <c r="T281" t="s">
        <v>134</v>
      </c>
      <c r="U281" t="s">
        <v>533</v>
      </c>
      <c r="V281" t="s">
        <v>534</v>
      </c>
      <c r="W281" t="s">
        <v>534</v>
      </c>
      <c r="X281" t="s">
        <v>535</v>
      </c>
      <c r="Y281" t="s">
        <v>7452</v>
      </c>
      <c r="Z281" t="s">
        <v>536</v>
      </c>
      <c r="AA281" t="s">
        <v>537</v>
      </c>
      <c r="AB281" t="s">
        <v>190</v>
      </c>
      <c r="AC281" t="s">
        <v>538</v>
      </c>
      <c r="AE281" s="16">
        <v>51</v>
      </c>
      <c r="AF281" s="16" t="s">
        <v>7335</v>
      </c>
      <c r="AG281" s="16" t="s">
        <v>7336</v>
      </c>
    </row>
    <row r="282" spans="1:34" ht="24.95" customHeight="1" x14ac:dyDescent="0.25">
      <c r="A282" s="1"/>
      <c r="B282" s="3" t="str">
        <f>IFERROR(VLOOKUP(A282,Table13[[Šifra]:[Mjesto]],2,FALSE),"")</f>
        <v/>
      </c>
      <c r="C282" s="2"/>
      <c r="D282" s="47"/>
      <c r="E282" s="46"/>
      <c r="F282" s="4"/>
      <c r="G282" s="4"/>
      <c r="H282" s="59" t="str">
        <f t="shared" si="36"/>
        <v>odaberite -</v>
      </c>
      <c r="I282" s="59">
        <f t="shared" si="34"/>
        <v>0</v>
      </c>
      <c r="J282" s="59">
        <f t="shared" si="35"/>
        <v>0</v>
      </c>
      <c r="K282" s="59">
        <f t="shared" si="37"/>
        <v>0</v>
      </c>
      <c r="L282" s="59">
        <f t="shared" si="38"/>
        <v>0</v>
      </c>
      <c r="M282" s="59">
        <f t="shared" si="39"/>
        <v>0</v>
      </c>
      <c r="N282" s="59">
        <f t="shared" si="40"/>
        <v>0</v>
      </c>
      <c r="O282" s="55">
        <f t="shared" si="41"/>
        <v>0</v>
      </c>
      <c r="R282" t="s">
        <v>539</v>
      </c>
      <c r="S282" t="s">
        <v>7453</v>
      </c>
      <c r="T282" t="s">
        <v>134</v>
      </c>
      <c r="U282" t="s">
        <v>540</v>
      </c>
      <c r="V282" t="s">
        <v>541</v>
      </c>
      <c r="W282" t="s">
        <v>541</v>
      </c>
      <c r="X282" t="s">
        <v>542</v>
      </c>
      <c r="Y282" t="s">
        <v>543</v>
      </c>
      <c r="Z282" t="s">
        <v>544</v>
      </c>
      <c r="AA282" t="s">
        <v>545</v>
      </c>
      <c r="AB282" t="s">
        <v>190</v>
      </c>
      <c r="AC282" t="s">
        <v>546</v>
      </c>
      <c r="AE282" s="16">
        <v>52</v>
      </c>
      <c r="AF282" s="16" t="s">
        <v>7337</v>
      </c>
      <c r="AG282" s="16" t="s">
        <v>7338</v>
      </c>
    </row>
    <row r="283" spans="1:34" ht="24.95" customHeight="1" x14ac:dyDescent="0.25">
      <c r="A283" s="1"/>
      <c r="B283" s="3" t="str">
        <f>IFERROR(VLOOKUP(A283,Table13[[Šifra]:[Mjesto]],2,FALSE),"")</f>
        <v/>
      </c>
      <c r="C283" s="2"/>
      <c r="D283" s="47"/>
      <c r="E283" s="46"/>
      <c r="F283" s="4"/>
      <c r="G283" s="4"/>
      <c r="H283" s="59" t="str">
        <f t="shared" si="36"/>
        <v>odaberite -</v>
      </c>
      <c r="I283" s="59">
        <f t="shared" si="34"/>
        <v>0</v>
      </c>
      <c r="J283" s="59">
        <f t="shared" si="35"/>
        <v>0</v>
      </c>
      <c r="K283" s="59">
        <f t="shared" si="37"/>
        <v>0</v>
      </c>
      <c r="L283" s="59">
        <f t="shared" si="38"/>
        <v>0</v>
      </c>
      <c r="M283" s="59">
        <f t="shared" si="39"/>
        <v>0</v>
      </c>
      <c r="N283" s="59">
        <f t="shared" si="40"/>
        <v>0</v>
      </c>
      <c r="O283" s="55">
        <f t="shared" si="41"/>
        <v>0</v>
      </c>
      <c r="R283" t="s">
        <v>548</v>
      </c>
      <c r="S283" t="s">
        <v>7454</v>
      </c>
      <c r="T283" t="s">
        <v>547</v>
      </c>
      <c r="U283" t="s">
        <v>549</v>
      </c>
      <c r="V283" t="s">
        <v>550</v>
      </c>
      <c r="W283" t="s">
        <v>550</v>
      </c>
      <c r="X283" t="s">
        <v>551</v>
      </c>
      <c r="Y283" t="s">
        <v>552</v>
      </c>
      <c r="Z283" t="s">
        <v>553</v>
      </c>
      <c r="AA283" t="s">
        <v>554</v>
      </c>
      <c r="AB283" t="s">
        <v>555</v>
      </c>
      <c r="AC283" t="s">
        <v>556</v>
      </c>
      <c r="AE283" s="16">
        <v>53</v>
      </c>
      <c r="AF283" s="16" t="s">
        <v>7339</v>
      </c>
      <c r="AG283" s="16" t="s">
        <v>7340</v>
      </c>
    </row>
    <row r="284" spans="1:34" ht="24.95" customHeight="1" x14ac:dyDescent="0.25">
      <c r="A284" s="1"/>
      <c r="B284" s="3" t="str">
        <f>IFERROR(VLOOKUP(A284,Table13[[Šifra]:[Mjesto]],2,FALSE),"")</f>
        <v/>
      </c>
      <c r="C284" s="2"/>
      <c r="D284" s="47"/>
      <c r="E284" s="46"/>
      <c r="F284" s="4"/>
      <c r="G284" s="4"/>
      <c r="H284" s="59" t="str">
        <f t="shared" si="36"/>
        <v>odaberite -</v>
      </c>
      <c r="I284" s="59">
        <f t="shared" si="34"/>
        <v>0</v>
      </c>
      <c r="J284" s="59">
        <f t="shared" si="35"/>
        <v>0</v>
      </c>
      <c r="K284" s="59">
        <f t="shared" si="37"/>
        <v>0</v>
      </c>
      <c r="L284" s="59">
        <f t="shared" si="38"/>
        <v>0</v>
      </c>
      <c r="M284" s="59">
        <f t="shared" si="39"/>
        <v>0</v>
      </c>
      <c r="N284" s="59">
        <f t="shared" si="40"/>
        <v>0</v>
      </c>
      <c r="O284" s="55">
        <f t="shared" si="41"/>
        <v>0</v>
      </c>
      <c r="R284" t="s">
        <v>557</v>
      </c>
      <c r="S284" t="s">
        <v>7455</v>
      </c>
      <c r="T284" t="s">
        <v>547</v>
      </c>
      <c r="U284" t="s">
        <v>558</v>
      </c>
      <c r="V284" t="s">
        <v>559</v>
      </c>
      <c r="W284" t="s">
        <v>559</v>
      </c>
      <c r="X284" t="s">
        <v>560</v>
      </c>
      <c r="Y284" t="s">
        <v>561</v>
      </c>
      <c r="Z284" t="s">
        <v>562</v>
      </c>
      <c r="AA284" t="s">
        <v>563</v>
      </c>
      <c r="AB284" t="s">
        <v>564</v>
      </c>
      <c r="AC284" t="s">
        <v>7456</v>
      </c>
      <c r="AE284" s="16">
        <v>54</v>
      </c>
      <c r="AF284" s="16" t="s">
        <v>7341</v>
      </c>
      <c r="AG284" s="16" t="s">
        <v>7342</v>
      </c>
    </row>
    <row r="285" spans="1:34" ht="24.95" customHeight="1" x14ac:dyDescent="0.25">
      <c r="A285" s="1"/>
      <c r="B285" s="3" t="str">
        <f>IFERROR(VLOOKUP(A285,Table13[[Šifra]:[Mjesto]],2,FALSE),"")</f>
        <v/>
      </c>
      <c r="C285" s="2"/>
      <c r="D285" s="47"/>
      <c r="E285" s="46"/>
      <c r="F285" s="4"/>
      <c r="G285" s="4"/>
      <c r="H285" s="59" t="str">
        <f t="shared" si="36"/>
        <v>odaberite -</v>
      </c>
      <c r="I285" s="59">
        <f t="shared" si="34"/>
        <v>0</v>
      </c>
      <c r="J285" s="59">
        <f t="shared" si="35"/>
        <v>0</v>
      </c>
      <c r="K285" s="59">
        <f t="shared" si="37"/>
        <v>0</v>
      </c>
      <c r="L285" s="59">
        <f t="shared" si="38"/>
        <v>0</v>
      </c>
      <c r="M285" s="59">
        <f t="shared" si="39"/>
        <v>0</v>
      </c>
      <c r="N285" s="59">
        <f t="shared" si="40"/>
        <v>0</v>
      </c>
      <c r="O285" s="55">
        <f t="shared" si="41"/>
        <v>0</v>
      </c>
      <c r="R285" t="s">
        <v>565</v>
      </c>
      <c r="S285" t="s">
        <v>7457</v>
      </c>
      <c r="T285" t="s">
        <v>547</v>
      </c>
      <c r="U285" t="s">
        <v>566</v>
      </c>
      <c r="V285" t="s">
        <v>567</v>
      </c>
      <c r="W285" t="s">
        <v>567</v>
      </c>
      <c r="X285" t="s">
        <v>568</v>
      </c>
      <c r="Y285" t="s">
        <v>569</v>
      </c>
      <c r="Z285" t="s">
        <v>570</v>
      </c>
      <c r="AA285" t="s">
        <v>571</v>
      </c>
      <c r="AB285" t="s">
        <v>572</v>
      </c>
      <c r="AC285" t="s">
        <v>573</v>
      </c>
      <c r="AE285" s="16">
        <v>55</v>
      </c>
      <c r="AF285" s="16" t="s">
        <v>7343</v>
      </c>
      <c r="AG285" s="16" t="s">
        <v>7344</v>
      </c>
    </row>
    <row r="286" spans="1:34" ht="24.95" customHeight="1" x14ac:dyDescent="0.25">
      <c r="A286" s="1"/>
      <c r="B286" s="3" t="str">
        <f>IFERROR(VLOOKUP(A286,Table13[[Šifra]:[Mjesto]],2,FALSE),"")</f>
        <v/>
      </c>
      <c r="C286" s="2"/>
      <c r="D286" s="47"/>
      <c r="E286" s="46"/>
      <c r="F286" s="4"/>
      <c r="G286" s="4"/>
      <c r="H286" s="59" t="str">
        <f t="shared" si="36"/>
        <v>odaberite -</v>
      </c>
      <c r="I286" s="59">
        <f t="shared" si="34"/>
        <v>0</v>
      </c>
      <c r="J286" s="59">
        <f t="shared" si="35"/>
        <v>0</v>
      </c>
      <c r="K286" s="59">
        <f t="shared" si="37"/>
        <v>0</v>
      </c>
      <c r="L286" s="59">
        <f t="shared" si="38"/>
        <v>0</v>
      </c>
      <c r="M286" s="59">
        <f t="shared" si="39"/>
        <v>0</v>
      </c>
      <c r="N286" s="59">
        <f t="shared" si="40"/>
        <v>0</v>
      </c>
      <c r="O286" s="55">
        <f t="shared" si="41"/>
        <v>0</v>
      </c>
      <c r="R286" t="s">
        <v>574</v>
      </c>
      <c r="S286" t="s">
        <v>7458</v>
      </c>
      <c r="T286" t="s">
        <v>547</v>
      </c>
      <c r="U286" t="s">
        <v>575</v>
      </c>
      <c r="V286" t="s">
        <v>13</v>
      </c>
      <c r="W286" t="s">
        <v>13</v>
      </c>
      <c r="X286" t="s">
        <v>576</v>
      </c>
      <c r="Y286" t="s">
        <v>577</v>
      </c>
      <c r="Z286" t="s">
        <v>578</v>
      </c>
      <c r="AA286" t="s">
        <v>579</v>
      </c>
      <c r="AB286" t="s">
        <v>580</v>
      </c>
      <c r="AC286" t="s">
        <v>581</v>
      </c>
      <c r="AE286" s="16">
        <v>56</v>
      </c>
      <c r="AF286" s="16" t="s">
        <v>7345</v>
      </c>
      <c r="AG286" s="16" t="s">
        <v>7346</v>
      </c>
    </row>
    <row r="287" spans="1:34" ht="24.95" customHeight="1" x14ac:dyDescent="0.25">
      <c r="A287" s="1"/>
      <c r="B287" s="3" t="str">
        <f>IFERROR(VLOOKUP(A287,Table13[[Šifra]:[Mjesto]],2,FALSE),"")</f>
        <v/>
      </c>
      <c r="C287" s="2"/>
      <c r="D287" s="47"/>
      <c r="E287" s="46"/>
      <c r="F287" s="4"/>
      <c r="G287" s="4"/>
      <c r="H287" s="59" t="str">
        <f t="shared" si="36"/>
        <v>odaberite -</v>
      </c>
      <c r="I287" s="59">
        <f t="shared" si="34"/>
        <v>0</v>
      </c>
      <c r="J287" s="59">
        <f t="shared" si="35"/>
        <v>0</v>
      </c>
      <c r="K287" s="59">
        <f t="shared" si="37"/>
        <v>0</v>
      </c>
      <c r="L287" s="59">
        <f t="shared" si="38"/>
        <v>0</v>
      </c>
      <c r="M287" s="59">
        <f t="shared" si="39"/>
        <v>0</v>
      </c>
      <c r="N287" s="59">
        <f t="shared" si="40"/>
        <v>0</v>
      </c>
      <c r="O287" s="55">
        <f t="shared" si="41"/>
        <v>0</v>
      </c>
      <c r="R287" t="s">
        <v>582</v>
      </c>
      <c r="S287" t="s">
        <v>7459</v>
      </c>
      <c r="T287" t="s">
        <v>547</v>
      </c>
      <c r="U287" t="s">
        <v>583</v>
      </c>
      <c r="V287" t="s">
        <v>13</v>
      </c>
      <c r="W287" t="s">
        <v>13</v>
      </c>
      <c r="X287" t="s">
        <v>584</v>
      </c>
      <c r="Y287" t="s">
        <v>7460</v>
      </c>
      <c r="Z287" t="s">
        <v>585</v>
      </c>
      <c r="AA287" t="s">
        <v>586</v>
      </c>
      <c r="AB287" t="s">
        <v>190</v>
      </c>
      <c r="AC287" t="s">
        <v>587</v>
      </c>
      <c r="AE287" s="16">
        <v>57</v>
      </c>
      <c r="AF287" s="16" t="s">
        <v>7347</v>
      </c>
      <c r="AG287" s="16" t="s">
        <v>7348</v>
      </c>
    </row>
    <row r="288" spans="1:34" ht="24.95" customHeight="1" x14ac:dyDescent="0.25">
      <c r="A288" s="1"/>
      <c r="B288" s="3" t="str">
        <f>IFERROR(VLOOKUP(A288,Table13[[Šifra]:[Mjesto]],2,FALSE),"")</f>
        <v/>
      </c>
      <c r="C288" s="2"/>
      <c r="D288" s="47"/>
      <c r="E288" s="46"/>
      <c r="F288" s="4"/>
      <c r="G288" s="4"/>
      <c r="H288" s="59" t="str">
        <f t="shared" si="36"/>
        <v>odaberite -</v>
      </c>
      <c r="I288" s="59">
        <f t="shared" si="34"/>
        <v>0</v>
      </c>
      <c r="J288" s="59">
        <f t="shared" si="35"/>
        <v>0</v>
      </c>
      <c r="K288" s="59">
        <f t="shared" si="37"/>
        <v>0</v>
      </c>
      <c r="L288" s="59">
        <f t="shared" si="38"/>
        <v>0</v>
      </c>
      <c r="M288" s="59">
        <f t="shared" si="39"/>
        <v>0</v>
      </c>
      <c r="N288" s="59">
        <f t="shared" si="40"/>
        <v>0</v>
      </c>
      <c r="O288" s="55">
        <f t="shared" si="41"/>
        <v>0</v>
      </c>
      <c r="R288" t="s">
        <v>588</v>
      </c>
      <c r="S288" t="s">
        <v>7461</v>
      </c>
      <c r="T288" t="s">
        <v>547</v>
      </c>
      <c r="U288" t="s">
        <v>589</v>
      </c>
      <c r="V288" t="s">
        <v>14</v>
      </c>
      <c r="W288" t="s">
        <v>14</v>
      </c>
      <c r="X288" t="s">
        <v>590</v>
      </c>
      <c r="Y288" t="s">
        <v>591</v>
      </c>
      <c r="Z288" t="s">
        <v>592</v>
      </c>
      <c r="AA288" t="s">
        <v>593</v>
      </c>
      <c r="AB288" t="s">
        <v>190</v>
      </c>
      <c r="AC288" t="s">
        <v>594</v>
      </c>
      <c r="AE288" s="16">
        <v>58</v>
      </c>
      <c r="AF288" s="16" t="s">
        <v>7349</v>
      </c>
      <c r="AG288" s="16" t="s">
        <v>7350</v>
      </c>
    </row>
    <row r="289" spans="1:33" ht="24.95" customHeight="1" x14ac:dyDescent="0.25">
      <c r="A289" s="1"/>
      <c r="B289" s="3" t="str">
        <f>IFERROR(VLOOKUP(A289,Table13[[Šifra]:[Mjesto]],2,FALSE),"")</f>
        <v/>
      </c>
      <c r="C289" s="2"/>
      <c r="D289" s="47"/>
      <c r="E289" s="46"/>
      <c r="F289" s="4"/>
      <c r="G289" s="4"/>
      <c r="H289" s="59" t="str">
        <f t="shared" si="36"/>
        <v>odaberite -</v>
      </c>
      <c r="I289" s="59">
        <f t="shared" si="34"/>
        <v>0</v>
      </c>
      <c r="J289" s="59">
        <f t="shared" si="35"/>
        <v>0</v>
      </c>
      <c r="K289" s="59">
        <f t="shared" si="37"/>
        <v>0</v>
      </c>
      <c r="L289" s="59">
        <f t="shared" si="38"/>
        <v>0</v>
      </c>
      <c r="M289" s="59">
        <f t="shared" si="39"/>
        <v>0</v>
      </c>
      <c r="N289" s="59">
        <f t="shared" si="40"/>
        <v>0</v>
      </c>
      <c r="O289" s="55">
        <f t="shared" si="41"/>
        <v>0</v>
      </c>
      <c r="R289" t="s">
        <v>595</v>
      </c>
      <c r="S289" t="s">
        <v>7462</v>
      </c>
      <c r="T289" t="s">
        <v>547</v>
      </c>
      <c r="U289" t="s">
        <v>596</v>
      </c>
      <c r="V289" t="s">
        <v>597</v>
      </c>
      <c r="W289" t="s">
        <v>597</v>
      </c>
      <c r="X289" t="s">
        <v>598</v>
      </c>
      <c r="Y289" t="s">
        <v>599</v>
      </c>
      <c r="Z289" t="s">
        <v>600</v>
      </c>
      <c r="AA289" t="s">
        <v>601</v>
      </c>
      <c r="AB289" t="s">
        <v>602</v>
      </c>
      <c r="AC289" t="s">
        <v>603</v>
      </c>
      <c r="AE289" s="16">
        <v>59</v>
      </c>
      <c r="AF289" s="16" t="s">
        <v>7351</v>
      </c>
      <c r="AG289" s="16" t="s">
        <v>7352</v>
      </c>
    </row>
    <row r="290" spans="1:33" ht="24.95" customHeight="1" x14ac:dyDescent="0.25">
      <c r="A290" s="1"/>
      <c r="B290" s="3" t="str">
        <f>IFERROR(VLOOKUP(A290,Table13[[Šifra]:[Mjesto]],2,FALSE),"")</f>
        <v/>
      </c>
      <c r="C290" s="2"/>
      <c r="D290" s="47"/>
      <c r="E290" s="46"/>
      <c r="F290" s="4"/>
      <c r="G290" s="4"/>
      <c r="H290" s="59" t="str">
        <f t="shared" si="36"/>
        <v>odaberite -</v>
      </c>
      <c r="I290" s="59">
        <f t="shared" si="34"/>
        <v>0</v>
      </c>
      <c r="J290" s="59">
        <f t="shared" si="35"/>
        <v>0</v>
      </c>
      <c r="K290" s="59">
        <f t="shared" si="37"/>
        <v>0</v>
      </c>
      <c r="L290" s="59">
        <f t="shared" si="38"/>
        <v>0</v>
      </c>
      <c r="M290" s="59">
        <f t="shared" si="39"/>
        <v>0</v>
      </c>
      <c r="N290" s="59">
        <f t="shared" si="40"/>
        <v>0</v>
      </c>
      <c r="O290" s="55">
        <f t="shared" si="41"/>
        <v>0</v>
      </c>
      <c r="R290" t="s">
        <v>604</v>
      </c>
      <c r="S290" t="s">
        <v>7463</v>
      </c>
      <c r="T290" t="s">
        <v>547</v>
      </c>
      <c r="U290" t="s">
        <v>605</v>
      </c>
      <c r="V290" t="s">
        <v>15</v>
      </c>
      <c r="W290" t="s">
        <v>15</v>
      </c>
      <c r="X290" t="s">
        <v>606</v>
      </c>
      <c r="Y290" t="s">
        <v>7464</v>
      </c>
      <c r="Z290" t="s">
        <v>607</v>
      </c>
      <c r="AA290" t="s">
        <v>608</v>
      </c>
      <c r="AB290" t="s">
        <v>609</v>
      </c>
      <c r="AC290" t="s">
        <v>610</v>
      </c>
      <c r="AE290" s="16">
        <v>60</v>
      </c>
      <c r="AF290" s="16" t="s">
        <v>7353</v>
      </c>
      <c r="AG290" s="16" t="s">
        <v>7354</v>
      </c>
    </row>
    <row r="291" spans="1:33" ht="24.95" customHeight="1" x14ac:dyDescent="0.25">
      <c r="A291" s="1"/>
      <c r="B291" s="3" t="str">
        <f>IFERROR(VLOOKUP(A291,Table13[[Šifra]:[Mjesto]],2,FALSE),"")</f>
        <v/>
      </c>
      <c r="C291" s="2"/>
      <c r="D291" s="47"/>
      <c r="E291" s="46"/>
      <c r="F291" s="4"/>
      <c r="G291" s="4"/>
      <c r="H291" s="59" t="str">
        <f t="shared" si="36"/>
        <v>odaberite -</v>
      </c>
      <c r="I291" s="59">
        <f t="shared" si="34"/>
        <v>0</v>
      </c>
      <c r="J291" s="59">
        <f t="shared" si="35"/>
        <v>0</v>
      </c>
      <c r="K291" s="59">
        <f t="shared" si="37"/>
        <v>0</v>
      </c>
      <c r="L291" s="59">
        <f t="shared" si="38"/>
        <v>0</v>
      </c>
      <c r="M291" s="59">
        <f t="shared" si="39"/>
        <v>0</v>
      </c>
      <c r="N291" s="59">
        <f t="shared" si="40"/>
        <v>0</v>
      </c>
      <c r="O291" s="55">
        <f t="shared" si="41"/>
        <v>0</v>
      </c>
      <c r="R291" t="s">
        <v>611</v>
      </c>
      <c r="S291" t="s">
        <v>7465</v>
      </c>
      <c r="T291" t="s">
        <v>547</v>
      </c>
      <c r="U291" t="s">
        <v>612</v>
      </c>
      <c r="V291" t="s">
        <v>16</v>
      </c>
      <c r="W291" t="s">
        <v>16</v>
      </c>
      <c r="X291" t="s">
        <v>613</v>
      </c>
      <c r="Y291" t="s">
        <v>614</v>
      </c>
      <c r="Z291" t="s">
        <v>7466</v>
      </c>
      <c r="AA291" t="s">
        <v>615</v>
      </c>
      <c r="AB291" t="s">
        <v>616</v>
      </c>
      <c r="AC291" t="s">
        <v>617</v>
      </c>
      <c r="AE291" s="16">
        <v>61</v>
      </c>
      <c r="AF291" s="16" t="s">
        <v>7355</v>
      </c>
      <c r="AG291" s="16" t="s">
        <v>7356</v>
      </c>
    </row>
    <row r="292" spans="1:33" ht="24.95" customHeight="1" x14ac:dyDescent="0.25">
      <c r="A292" s="1"/>
      <c r="B292" s="3" t="str">
        <f>IFERROR(VLOOKUP(A292,Table13[[Šifra]:[Mjesto]],2,FALSE),"")</f>
        <v/>
      </c>
      <c r="C292" s="2"/>
      <c r="D292" s="47"/>
      <c r="E292" s="46"/>
      <c r="F292" s="4"/>
      <c r="G292" s="4"/>
      <c r="H292" s="59" t="str">
        <f t="shared" si="36"/>
        <v>odaberite -</v>
      </c>
      <c r="I292" s="59">
        <f t="shared" si="34"/>
        <v>0</v>
      </c>
      <c r="J292" s="59">
        <f t="shared" si="35"/>
        <v>0</v>
      </c>
      <c r="K292" s="59">
        <f t="shared" si="37"/>
        <v>0</v>
      </c>
      <c r="L292" s="59">
        <f t="shared" si="38"/>
        <v>0</v>
      </c>
      <c r="M292" s="59">
        <f t="shared" si="39"/>
        <v>0</v>
      </c>
      <c r="N292" s="59">
        <f t="shared" si="40"/>
        <v>0</v>
      </c>
      <c r="O292" s="55">
        <f t="shared" si="41"/>
        <v>0</v>
      </c>
      <c r="R292" t="s">
        <v>618</v>
      </c>
      <c r="S292" t="s">
        <v>7467</v>
      </c>
      <c r="T292" t="s">
        <v>547</v>
      </c>
      <c r="U292" t="s">
        <v>619</v>
      </c>
      <c r="V292" t="s">
        <v>16</v>
      </c>
      <c r="W292" t="s">
        <v>620</v>
      </c>
      <c r="X292" t="s">
        <v>621</v>
      </c>
      <c r="Y292" t="s">
        <v>622</v>
      </c>
      <c r="Z292" t="s">
        <v>623</v>
      </c>
      <c r="AA292" t="s">
        <v>624</v>
      </c>
      <c r="AB292" t="s">
        <v>625</v>
      </c>
      <c r="AC292" t="s">
        <v>626</v>
      </c>
      <c r="AE292" s="16">
        <v>62</v>
      </c>
      <c r="AF292" s="16" t="s">
        <v>7357</v>
      </c>
      <c r="AG292" s="16" t="s">
        <v>7358</v>
      </c>
    </row>
    <row r="293" spans="1:33" ht="24.95" customHeight="1" x14ac:dyDescent="0.25">
      <c r="A293" s="1"/>
      <c r="B293" s="3" t="str">
        <f>IFERROR(VLOOKUP(A293,Table13[[Šifra]:[Mjesto]],2,FALSE),"")</f>
        <v/>
      </c>
      <c r="C293" s="2"/>
      <c r="D293" s="47"/>
      <c r="E293" s="46"/>
      <c r="F293" s="4"/>
      <c r="G293" s="4"/>
      <c r="H293" s="59" t="str">
        <f t="shared" si="36"/>
        <v>odaberite -</v>
      </c>
      <c r="I293" s="59">
        <f t="shared" si="34"/>
        <v>0</v>
      </c>
      <c r="J293" s="59">
        <f t="shared" si="35"/>
        <v>0</v>
      </c>
      <c r="K293" s="59">
        <f t="shared" si="37"/>
        <v>0</v>
      </c>
      <c r="L293" s="59">
        <f t="shared" si="38"/>
        <v>0</v>
      </c>
      <c r="M293" s="59">
        <f t="shared" si="39"/>
        <v>0</v>
      </c>
      <c r="N293" s="59">
        <f t="shared" si="40"/>
        <v>0</v>
      </c>
      <c r="O293" s="55">
        <f t="shared" si="41"/>
        <v>0</v>
      </c>
      <c r="R293" t="s">
        <v>627</v>
      </c>
      <c r="S293" t="s">
        <v>7468</v>
      </c>
      <c r="T293" t="s">
        <v>547</v>
      </c>
      <c r="U293" t="s">
        <v>628</v>
      </c>
      <c r="V293" t="s">
        <v>629</v>
      </c>
      <c r="W293" t="s">
        <v>630</v>
      </c>
      <c r="X293" t="s">
        <v>631</v>
      </c>
      <c r="Y293" t="s">
        <v>7469</v>
      </c>
      <c r="Z293" t="s">
        <v>632</v>
      </c>
      <c r="AA293" t="s">
        <v>633</v>
      </c>
      <c r="AB293" t="s">
        <v>634</v>
      </c>
      <c r="AC293" t="s">
        <v>635</v>
      </c>
      <c r="AE293" s="16">
        <v>63</v>
      </c>
      <c r="AF293" s="16" t="s">
        <v>7359</v>
      </c>
      <c r="AG293" s="16" t="s">
        <v>7360</v>
      </c>
    </row>
    <row r="294" spans="1:33" ht="24.95" customHeight="1" x14ac:dyDescent="0.25">
      <c r="A294" s="1"/>
      <c r="B294" s="3" t="str">
        <f>IFERROR(VLOOKUP(A294,Table13[[Šifra]:[Mjesto]],2,FALSE),"")</f>
        <v/>
      </c>
      <c r="C294" s="2"/>
      <c r="D294" s="47"/>
      <c r="E294" s="46"/>
      <c r="F294" s="4"/>
      <c r="G294" s="4"/>
      <c r="H294" s="59" t="str">
        <f t="shared" si="36"/>
        <v>odaberite -</v>
      </c>
      <c r="I294" s="59">
        <f t="shared" si="34"/>
        <v>0</v>
      </c>
      <c r="J294" s="59">
        <f t="shared" si="35"/>
        <v>0</v>
      </c>
      <c r="K294" s="59">
        <f t="shared" si="37"/>
        <v>0</v>
      </c>
      <c r="L294" s="59">
        <f t="shared" si="38"/>
        <v>0</v>
      </c>
      <c r="M294" s="59">
        <f t="shared" si="39"/>
        <v>0</v>
      </c>
      <c r="N294" s="59">
        <f t="shared" si="40"/>
        <v>0</v>
      </c>
      <c r="O294" s="55">
        <f t="shared" si="41"/>
        <v>0</v>
      </c>
      <c r="R294" t="s">
        <v>17</v>
      </c>
      <c r="S294" t="s">
        <v>7470</v>
      </c>
      <c r="T294" t="s">
        <v>547</v>
      </c>
      <c r="U294" t="s">
        <v>636</v>
      </c>
      <c r="V294" t="s">
        <v>629</v>
      </c>
      <c r="W294" t="s">
        <v>637</v>
      </c>
      <c r="X294" t="s">
        <v>638</v>
      </c>
      <c r="Y294" t="s">
        <v>639</v>
      </c>
      <c r="Z294" t="s">
        <v>640</v>
      </c>
      <c r="AA294" t="s">
        <v>641</v>
      </c>
      <c r="AB294" t="s">
        <v>190</v>
      </c>
      <c r="AC294" t="s">
        <v>642</v>
      </c>
      <c r="AE294" s="16">
        <v>64</v>
      </c>
      <c r="AF294" s="16" t="s">
        <v>7361</v>
      </c>
      <c r="AG294" s="16" t="s">
        <v>7362</v>
      </c>
    </row>
    <row r="295" spans="1:33" ht="24.95" customHeight="1" x14ac:dyDescent="0.25">
      <c r="A295" s="1"/>
      <c r="B295" s="3" t="str">
        <f>IFERROR(VLOOKUP(A295,Table13[[Šifra]:[Mjesto]],2,FALSE),"")</f>
        <v/>
      </c>
      <c r="C295" s="2"/>
      <c r="D295" s="47"/>
      <c r="E295" s="46"/>
      <c r="F295" s="4"/>
      <c r="G295" s="4"/>
      <c r="H295" s="59" t="str">
        <f t="shared" si="36"/>
        <v>odaberite -</v>
      </c>
      <c r="I295" s="59">
        <f t="shared" si="34"/>
        <v>0</v>
      </c>
      <c r="J295" s="59">
        <f t="shared" si="35"/>
        <v>0</v>
      </c>
      <c r="K295" s="59">
        <f t="shared" si="37"/>
        <v>0</v>
      </c>
      <c r="L295" s="59">
        <f t="shared" si="38"/>
        <v>0</v>
      </c>
      <c r="M295" s="59">
        <f t="shared" si="39"/>
        <v>0</v>
      </c>
      <c r="N295" s="59">
        <f t="shared" si="40"/>
        <v>0</v>
      </c>
      <c r="O295" s="55">
        <f t="shared" si="41"/>
        <v>0</v>
      </c>
      <c r="R295" t="s">
        <v>643</v>
      </c>
      <c r="S295" t="s">
        <v>7471</v>
      </c>
      <c r="T295" t="s">
        <v>547</v>
      </c>
      <c r="U295" t="s">
        <v>644</v>
      </c>
      <c r="V295" t="s">
        <v>645</v>
      </c>
      <c r="W295" t="s">
        <v>645</v>
      </c>
      <c r="X295" t="s">
        <v>646</v>
      </c>
      <c r="Y295" t="s">
        <v>647</v>
      </c>
      <c r="Z295" t="s">
        <v>648</v>
      </c>
      <c r="AA295" t="s">
        <v>649</v>
      </c>
      <c r="AB295" t="s">
        <v>190</v>
      </c>
      <c r="AC295" t="s">
        <v>7472</v>
      </c>
    </row>
    <row r="296" spans="1:33" ht="24.95" customHeight="1" x14ac:dyDescent="0.25">
      <c r="A296" s="1"/>
      <c r="B296" s="3" t="str">
        <f>IFERROR(VLOOKUP(A296,Table13[[Šifra]:[Mjesto]],2,FALSE),"")</f>
        <v/>
      </c>
      <c r="C296" s="2"/>
      <c r="D296" s="47"/>
      <c r="E296" s="46"/>
      <c r="F296" s="4"/>
      <c r="G296" s="4"/>
      <c r="H296" s="59" t="str">
        <f t="shared" si="36"/>
        <v>odaberite -</v>
      </c>
      <c r="I296" s="59">
        <f t="shared" si="34"/>
        <v>0</v>
      </c>
      <c r="J296" s="59">
        <f t="shared" si="35"/>
        <v>0</v>
      </c>
      <c r="K296" s="59">
        <f t="shared" si="37"/>
        <v>0</v>
      </c>
      <c r="L296" s="59">
        <f t="shared" si="38"/>
        <v>0</v>
      </c>
      <c r="M296" s="59">
        <f t="shared" si="39"/>
        <v>0</v>
      </c>
      <c r="N296" s="59">
        <f t="shared" si="40"/>
        <v>0</v>
      </c>
      <c r="O296" s="55">
        <f t="shared" si="41"/>
        <v>0</v>
      </c>
      <c r="R296" t="s">
        <v>650</v>
      </c>
      <c r="S296" t="s">
        <v>7473</v>
      </c>
      <c r="T296" t="s">
        <v>547</v>
      </c>
      <c r="U296" t="s">
        <v>651</v>
      </c>
      <c r="V296" t="s">
        <v>652</v>
      </c>
      <c r="W296" t="s">
        <v>652</v>
      </c>
      <c r="X296" t="s">
        <v>7474</v>
      </c>
      <c r="Y296" t="s">
        <v>653</v>
      </c>
      <c r="Z296" t="s">
        <v>654</v>
      </c>
      <c r="AA296" t="s">
        <v>655</v>
      </c>
      <c r="AB296" t="s">
        <v>656</v>
      </c>
      <c r="AC296" t="s">
        <v>657</v>
      </c>
    </row>
    <row r="297" spans="1:33" ht="24.95" customHeight="1" x14ac:dyDescent="0.25">
      <c r="A297" s="1"/>
      <c r="B297" s="3" t="str">
        <f>IFERROR(VLOOKUP(A297,Table13[[Šifra]:[Mjesto]],2,FALSE),"")</f>
        <v/>
      </c>
      <c r="C297" s="2"/>
      <c r="D297" s="47"/>
      <c r="E297" s="46"/>
      <c r="F297" s="4"/>
      <c r="G297" s="4"/>
      <c r="H297" s="59" t="str">
        <f t="shared" si="36"/>
        <v>odaberite -</v>
      </c>
      <c r="I297" s="59">
        <f t="shared" si="34"/>
        <v>0</v>
      </c>
      <c r="J297" s="59">
        <f t="shared" si="35"/>
        <v>0</v>
      </c>
      <c r="K297" s="59">
        <f t="shared" si="37"/>
        <v>0</v>
      </c>
      <c r="L297" s="59">
        <f t="shared" si="38"/>
        <v>0</v>
      </c>
      <c r="M297" s="59">
        <f t="shared" si="39"/>
        <v>0</v>
      </c>
      <c r="N297" s="59">
        <f t="shared" si="40"/>
        <v>0</v>
      </c>
      <c r="O297" s="55">
        <f t="shared" si="41"/>
        <v>0</v>
      </c>
      <c r="R297" t="s">
        <v>658</v>
      </c>
      <c r="S297" t="s">
        <v>7475</v>
      </c>
      <c r="T297" t="s">
        <v>547</v>
      </c>
      <c r="U297" t="s">
        <v>659</v>
      </c>
      <c r="V297" t="s">
        <v>660</v>
      </c>
      <c r="W297" t="s">
        <v>660</v>
      </c>
      <c r="X297" t="s">
        <v>661</v>
      </c>
      <c r="Y297" t="s">
        <v>662</v>
      </c>
      <c r="Z297" t="s">
        <v>663</v>
      </c>
      <c r="AA297" t="s">
        <v>664</v>
      </c>
      <c r="AB297" t="s">
        <v>665</v>
      </c>
      <c r="AC297" t="s">
        <v>666</v>
      </c>
    </row>
    <row r="298" spans="1:33" ht="24.95" customHeight="1" x14ac:dyDescent="0.25">
      <c r="A298" s="1"/>
      <c r="B298" s="3" t="str">
        <f>IFERROR(VLOOKUP(A298,Table13[[Šifra]:[Mjesto]],2,FALSE),"")</f>
        <v/>
      </c>
      <c r="C298" s="2"/>
      <c r="D298" s="47"/>
      <c r="E298" s="46"/>
      <c r="F298" s="4"/>
      <c r="G298" s="4"/>
      <c r="H298" s="59" t="str">
        <f t="shared" si="36"/>
        <v>odaberite -</v>
      </c>
      <c r="I298" s="59">
        <f t="shared" si="34"/>
        <v>0</v>
      </c>
      <c r="J298" s="59">
        <f t="shared" si="35"/>
        <v>0</v>
      </c>
      <c r="K298" s="59">
        <f t="shared" si="37"/>
        <v>0</v>
      </c>
      <c r="L298" s="59">
        <f t="shared" si="38"/>
        <v>0</v>
      </c>
      <c r="M298" s="59">
        <f t="shared" si="39"/>
        <v>0</v>
      </c>
      <c r="N298" s="59">
        <f t="shared" si="40"/>
        <v>0</v>
      </c>
      <c r="O298" s="55">
        <f t="shared" si="41"/>
        <v>0</v>
      </c>
      <c r="R298" t="s">
        <v>667</v>
      </c>
      <c r="S298" t="s">
        <v>7476</v>
      </c>
      <c r="T298" t="s">
        <v>547</v>
      </c>
      <c r="U298" t="s">
        <v>668</v>
      </c>
      <c r="V298" t="s">
        <v>669</v>
      </c>
      <c r="W298" t="s">
        <v>669</v>
      </c>
      <c r="X298" t="s">
        <v>670</v>
      </c>
      <c r="Y298" t="s">
        <v>671</v>
      </c>
      <c r="Z298" t="s">
        <v>672</v>
      </c>
      <c r="AA298" t="s">
        <v>673</v>
      </c>
      <c r="AB298" t="s">
        <v>674</v>
      </c>
      <c r="AC298" t="s">
        <v>675</v>
      </c>
    </row>
    <row r="299" spans="1:33" ht="24.95" customHeight="1" x14ac:dyDescent="0.25">
      <c r="A299" s="1"/>
      <c r="B299" s="3" t="str">
        <f>IFERROR(VLOOKUP(A299,Table13[[Šifra]:[Mjesto]],2,FALSE),"")</f>
        <v/>
      </c>
      <c r="C299" s="2"/>
      <c r="D299" s="47"/>
      <c r="E299" s="46"/>
      <c r="F299" s="4"/>
      <c r="G299" s="4"/>
      <c r="H299" s="59" t="str">
        <f t="shared" si="36"/>
        <v>odaberite -</v>
      </c>
      <c r="I299" s="59">
        <f t="shared" si="34"/>
        <v>0</v>
      </c>
      <c r="J299" s="59">
        <f t="shared" si="35"/>
        <v>0</v>
      </c>
      <c r="K299" s="59">
        <f t="shared" si="37"/>
        <v>0</v>
      </c>
      <c r="L299" s="59">
        <f t="shared" si="38"/>
        <v>0</v>
      </c>
      <c r="M299" s="59">
        <f t="shared" si="39"/>
        <v>0</v>
      </c>
      <c r="N299" s="59">
        <f t="shared" si="40"/>
        <v>0</v>
      </c>
      <c r="O299" s="55">
        <f t="shared" si="41"/>
        <v>0</v>
      </c>
      <c r="R299" t="s">
        <v>676</v>
      </c>
      <c r="S299" t="s">
        <v>7477</v>
      </c>
      <c r="T299" t="s">
        <v>547</v>
      </c>
      <c r="U299" t="s">
        <v>677</v>
      </c>
      <c r="V299" t="s">
        <v>678</v>
      </c>
      <c r="W299" t="s">
        <v>678</v>
      </c>
      <c r="X299" t="s">
        <v>679</v>
      </c>
      <c r="Y299" t="s">
        <v>7478</v>
      </c>
      <c r="Z299" t="s">
        <v>680</v>
      </c>
      <c r="AA299" t="s">
        <v>681</v>
      </c>
      <c r="AB299" t="s">
        <v>190</v>
      </c>
      <c r="AC299" t="s">
        <v>682</v>
      </c>
    </row>
    <row r="300" spans="1:33" ht="24.95" customHeight="1" x14ac:dyDescent="0.25">
      <c r="A300" s="1"/>
      <c r="B300" s="3" t="str">
        <f>IFERROR(VLOOKUP(A300,Table13[[Šifra]:[Mjesto]],2,FALSE),"")</f>
        <v/>
      </c>
      <c r="C300" s="2"/>
      <c r="D300" s="47"/>
      <c r="E300" s="46"/>
      <c r="F300" s="4"/>
      <c r="G300" s="4"/>
      <c r="H300" s="59" t="str">
        <f t="shared" si="36"/>
        <v>odaberite -</v>
      </c>
      <c r="I300" s="59">
        <f t="shared" si="34"/>
        <v>0</v>
      </c>
      <c r="J300" s="59">
        <f t="shared" si="35"/>
        <v>0</v>
      </c>
      <c r="K300" s="59">
        <f t="shared" si="37"/>
        <v>0</v>
      </c>
      <c r="L300" s="59">
        <f t="shared" si="38"/>
        <v>0</v>
      </c>
      <c r="M300" s="59">
        <f t="shared" si="39"/>
        <v>0</v>
      </c>
      <c r="N300" s="59">
        <f t="shared" si="40"/>
        <v>0</v>
      </c>
      <c r="O300" s="55">
        <f t="shared" si="41"/>
        <v>0</v>
      </c>
      <c r="R300" t="s">
        <v>683</v>
      </c>
      <c r="S300" t="s">
        <v>7479</v>
      </c>
      <c r="T300" t="s">
        <v>547</v>
      </c>
      <c r="U300" t="s">
        <v>684</v>
      </c>
      <c r="V300" t="s">
        <v>685</v>
      </c>
      <c r="W300" t="s">
        <v>685</v>
      </c>
      <c r="X300" t="s">
        <v>686</v>
      </c>
      <c r="Y300" t="s">
        <v>687</v>
      </c>
      <c r="Z300" t="s">
        <v>688</v>
      </c>
      <c r="AA300" t="s">
        <v>689</v>
      </c>
      <c r="AB300" t="s">
        <v>190</v>
      </c>
      <c r="AC300" t="s">
        <v>690</v>
      </c>
    </row>
    <row r="301" spans="1:33" ht="24.95" customHeight="1" x14ac:dyDescent="0.25">
      <c r="A301" s="1"/>
      <c r="B301" s="3" t="str">
        <f>IFERROR(VLOOKUP(A301,Table13[[Šifra]:[Mjesto]],2,FALSE),"")</f>
        <v/>
      </c>
      <c r="C301" s="2"/>
      <c r="D301" s="47"/>
      <c r="E301" s="46"/>
      <c r="F301" s="4"/>
      <c r="G301" s="4"/>
      <c r="H301" s="59" t="str">
        <f t="shared" si="36"/>
        <v>odaberite -</v>
      </c>
      <c r="I301" s="59">
        <f t="shared" si="34"/>
        <v>0</v>
      </c>
      <c r="J301" s="59">
        <f t="shared" si="35"/>
        <v>0</v>
      </c>
      <c r="K301" s="59">
        <f t="shared" si="37"/>
        <v>0</v>
      </c>
      <c r="L301" s="59">
        <f t="shared" si="38"/>
        <v>0</v>
      </c>
      <c r="M301" s="59">
        <f t="shared" si="39"/>
        <v>0</v>
      </c>
      <c r="N301" s="59">
        <f t="shared" si="40"/>
        <v>0</v>
      </c>
      <c r="O301" s="55">
        <f t="shared" si="41"/>
        <v>0</v>
      </c>
      <c r="R301" t="s">
        <v>691</v>
      </c>
      <c r="S301" t="s">
        <v>7480</v>
      </c>
      <c r="T301" t="s">
        <v>547</v>
      </c>
      <c r="U301" t="s">
        <v>692</v>
      </c>
      <c r="V301" t="s">
        <v>18</v>
      </c>
      <c r="W301" t="s">
        <v>18</v>
      </c>
      <c r="X301" t="s">
        <v>693</v>
      </c>
      <c r="Y301" t="s">
        <v>694</v>
      </c>
      <c r="Z301" t="s">
        <v>695</v>
      </c>
      <c r="AA301" t="s">
        <v>696</v>
      </c>
      <c r="AB301" t="s">
        <v>190</v>
      </c>
      <c r="AC301" t="s">
        <v>697</v>
      </c>
    </row>
    <row r="302" spans="1:33" ht="24.95" customHeight="1" x14ac:dyDescent="0.25">
      <c r="A302" s="1"/>
      <c r="B302" s="3" t="str">
        <f>IFERROR(VLOOKUP(A302,Table13[[Šifra]:[Mjesto]],2,FALSE),"")</f>
        <v/>
      </c>
      <c r="C302" s="2"/>
      <c r="D302" s="47"/>
      <c r="E302" s="46"/>
      <c r="F302" s="4"/>
      <c r="G302" s="4"/>
      <c r="H302" s="59" t="str">
        <f t="shared" si="36"/>
        <v>odaberite -</v>
      </c>
      <c r="I302" s="59">
        <f t="shared" si="34"/>
        <v>0</v>
      </c>
      <c r="J302" s="59">
        <f t="shared" si="35"/>
        <v>0</v>
      </c>
      <c r="K302" s="59">
        <f t="shared" si="37"/>
        <v>0</v>
      </c>
      <c r="L302" s="59">
        <f t="shared" si="38"/>
        <v>0</v>
      </c>
      <c r="M302" s="59">
        <f t="shared" si="39"/>
        <v>0</v>
      </c>
      <c r="N302" s="59">
        <f t="shared" si="40"/>
        <v>0</v>
      </c>
      <c r="O302" s="55">
        <f t="shared" si="41"/>
        <v>0</v>
      </c>
      <c r="R302" t="s">
        <v>698</v>
      </c>
      <c r="S302" t="s">
        <v>7481</v>
      </c>
      <c r="T302" t="s">
        <v>547</v>
      </c>
      <c r="U302" t="s">
        <v>699</v>
      </c>
      <c r="V302" t="s">
        <v>700</v>
      </c>
      <c r="W302" t="s">
        <v>700</v>
      </c>
      <c r="X302" t="s">
        <v>432</v>
      </c>
      <c r="Y302" t="s">
        <v>701</v>
      </c>
      <c r="Z302" t="s">
        <v>702</v>
      </c>
      <c r="AA302" t="s">
        <v>703</v>
      </c>
      <c r="AB302" t="s">
        <v>704</v>
      </c>
      <c r="AC302" t="s">
        <v>705</v>
      </c>
    </row>
    <row r="303" spans="1:33" ht="24.95" customHeight="1" x14ac:dyDescent="0.25">
      <c r="A303" s="1"/>
      <c r="B303" s="3" t="str">
        <f>IFERROR(VLOOKUP(A303,Table13[[Šifra]:[Mjesto]],2,FALSE),"")</f>
        <v/>
      </c>
      <c r="C303" s="2"/>
      <c r="D303" s="47"/>
      <c r="E303" s="46"/>
      <c r="F303" s="4"/>
      <c r="G303" s="4"/>
      <c r="H303" s="59" t="str">
        <f t="shared" si="36"/>
        <v>odaberite -</v>
      </c>
      <c r="I303" s="59">
        <f t="shared" si="34"/>
        <v>0</v>
      </c>
      <c r="J303" s="59">
        <f t="shared" si="35"/>
        <v>0</v>
      </c>
      <c r="K303" s="59">
        <f t="shared" si="37"/>
        <v>0</v>
      </c>
      <c r="L303" s="59">
        <f t="shared" si="38"/>
        <v>0</v>
      </c>
      <c r="M303" s="59">
        <f t="shared" si="39"/>
        <v>0</v>
      </c>
      <c r="N303" s="59">
        <f t="shared" si="40"/>
        <v>0</v>
      </c>
      <c r="O303" s="55">
        <f t="shared" si="41"/>
        <v>0</v>
      </c>
      <c r="R303" t="s">
        <v>706</v>
      </c>
      <c r="S303" t="s">
        <v>7482</v>
      </c>
      <c r="T303" t="s">
        <v>547</v>
      </c>
      <c r="U303" t="s">
        <v>707</v>
      </c>
      <c r="V303" t="s">
        <v>700</v>
      </c>
      <c r="W303" t="s">
        <v>700</v>
      </c>
      <c r="X303" t="s">
        <v>7483</v>
      </c>
      <c r="Y303" t="s">
        <v>708</v>
      </c>
      <c r="Z303" t="s">
        <v>709</v>
      </c>
      <c r="AA303" t="s">
        <v>710</v>
      </c>
      <c r="AB303" t="s">
        <v>711</v>
      </c>
      <c r="AC303" t="s">
        <v>712</v>
      </c>
    </row>
    <row r="304" spans="1:33" ht="24.95" customHeight="1" x14ac:dyDescent="0.25">
      <c r="A304" s="1"/>
      <c r="B304" s="3" t="str">
        <f>IFERROR(VLOOKUP(A304,Table13[[Šifra]:[Mjesto]],2,FALSE),"")</f>
        <v/>
      </c>
      <c r="C304" s="2"/>
      <c r="D304" s="47"/>
      <c r="E304" s="46"/>
      <c r="F304" s="4"/>
      <c r="G304" s="4"/>
      <c r="H304" s="59" t="str">
        <f t="shared" si="36"/>
        <v>odaberite -</v>
      </c>
      <c r="I304" s="59">
        <f t="shared" si="34"/>
        <v>0</v>
      </c>
      <c r="J304" s="59">
        <f t="shared" si="35"/>
        <v>0</v>
      </c>
      <c r="K304" s="59">
        <f t="shared" si="37"/>
        <v>0</v>
      </c>
      <c r="L304" s="59">
        <f t="shared" si="38"/>
        <v>0</v>
      </c>
      <c r="M304" s="59">
        <f t="shared" si="39"/>
        <v>0</v>
      </c>
      <c r="N304" s="59">
        <f t="shared" si="40"/>
        <v>0</v>
      </c>
      <c r="O304" s="55">
        <f t="shared" si="41"/>
        <v>0</v>
      </c>
      <c r="R304" t="s">
        <v>713</v>
      </c>
      <c r="S304" t="s">
        <v>7484</v>
      </c>
      <c r="T304" t="s">
        <v>547</v>
      </c>
      <c r="U304" t="s">
        <v>714</v>
      </c>
      <c r="V304" t="s">
        <v>715</v>
      </c>
      <c r="W304" t="s">
        <v>715</v>
      </c>
      <c r="X304" t="s">
        <v>716</v>
      </c>
      <c r="Y304" t="s">
        <v>7485</v>
      </c>
      <c r="Z304" t="s">
        <v>717</v>
      </c>
      <c r="AA304" t="s">
        <v>718</v>
      </c>
      <c r="AB304" t="s">
        <v>719</v>
      </c>
      <c r="AC304" t="s">
        <v>7486</v>
      </c>
    </row>
    <row r="305" spans="1:29" ht="24.95" customHeight="1" x14ac:dyDescent="0.25">
      <c r="A305" s="1"/>
      <c r="B305" s="3" t="str">
        <f>IFERROR(VLOOKUP(A305,Table13[[Šifra]:[Mjesto]],2,FALSE),"")</f>
        <v/>
      </c>
      <c r="C305" s="2"/>
      <c r="D305" s="47"/>
      <c r="E305" s="46"/>
      <c r="F305" s="4"/>
      <c r="G305" s="4"/>
      <c r="H305" s="59" t="str">
        <f t="shared" si="36"/>
        <v>odaberite -</v>
      </c>
      <c r="I305" s="59">
        <f t="shared" si="34"/>
        <v>0</v>
      </c>
      <c r="J305" s="59">
        <f t="shared" si="35"/>
        <v>0</v>
      </c>
      <c r="K305" s="59">
        <f t="shared" si="37"/>
        <v>0</v>
      </c>
      <c r="L305" s="59">
        <f t="shared" si="38"/>
        <v>0</v>
      </c>
      <c r="M305" s="59">
        <f t="shared" si="39"/>
        <v>0</v>
      </c>
      <c r="N305" s="59">
        <f t="shared" si="40"/>
        <v>0</v>
      </c>
      <c r="O305" s="55">
        <f t="shared" si="41"/>
        <v>0</v>
      </c>
      <c r="R305" t="s">
        <v>720</v>
      </c>
      <c r="S305" t="s">
        <v>7487</v>
      </c>
      <c r="T305" t="s">
        <v>547</v>
      </c>
      <c r="U305" t="s">
        <v>721</v>
      </c>
      <c r="V305" t="s">
        <v>722</v>
      </c>
      <c r="W305" t="s">
        <v>722</v>
      </c>
      <c r="X305" t="s">
        <v>723</v>
      </c>
      <c r="Y305" t="s">
        <v>724</v>
      </c>
      <c r="Z305" t="s">
        <v>725</v>
      </c>
      <c r="AA305" t="s">
        <v>726</v>
      </c>
      <c r="AB305" t="s">
        <v>727</v>
      </c>
      <c r="AC305" t="s">
        <v>728</v>
      </c>
    </row>
    <row r="306" spans="1:29" ht="24.95" customHeight="1" x14ac:dyDescent="0.25">
      <c r="A306" s="1"/>
      <c r="B306" s="3" t="str">
        <f>IFERROR(VLOOKUP(A306,Table13[[Šifra]:[Mjesto]],2,FALSE),"")</f>
        <v/>
      </c>
      <c r="C306" s="2"/>
      <c r="D306" s="47"/>
      <c r="E306" s="46"/>
      <c r="F306" s="4"/>
      <c r="G306" s="4"/>
      <c r="H306" s="59" t="str">
        <f t="shared" si="36"/>
        <v>odaberite -</v>
      </c>
      <c r="I306" s="59">
        <f t="shared" si="34"/>
        <v>0</v>
      </c>
      <c r="J306" s="59">
        <f t="shared" si="35"/>
        <v>0</v>
      </c>
      <c r="K306" s="59">
        <f t="shared" si="37"/>
        <v>0</v>
      </c>
      <c r="L306" s="59">
        <f t="shared" si="38"/>
        <v>0</v>
      </c>
      <c r="M306" s="59">
        <f t="shared" si="39"/>
        <v>0</v>
      </c>
      <c r="N306" s="59">
        <f t="shared" si="40"/>
        <v>0</v>
      </c>
      <c r="O306" s="55">
        <f t="shared" si="41"/>
        <v>0</v>
      </c>
      <c r="R306" t="s">
        <v>729</v>
      </c>
      <c r="S306" t="s">
        <v>7488</v>
      </c>
      <c r="T306" t="s">
        <v>547</v>
      </c>
      <c r="U306" t="s">
        <v>730</v>
      </c>
      <c r="V306" t="s">
        <v>731</v>
      </c>
      <c r="W306" t="s">
        <v>731</v>
      </c>
      <c r="X306" t="s">
        <v>732</v>
      </c>
      <c r="Y306" t="s">
        <v>7489</v>
      </c>
      <c r="Z306" t="s">
        <v>7490</v>
      </c>
      <c r="AA306" t="s">
        <v>733</v>
      </c>
      <c r="AB306" t="s">
        <v>190</v>
      </c>
      <c r="AC306" t="s">
        <v>7491</v>
      </c>
    </row>
    <row r="307" spans="1:29" ht="24.95" customHeight="1" x14ac:dyDescent="0.25">
      <c r="A307" s="1"/>
      <c r="B307" s="3" t="str">
        <f>IFERROR(VLOOKUP(A307,Table13[[Šifra]:[Mjesto]],2,FALSE),"")</f>
        <v/>
      </c>
      <c r="C307" s="2"/>
      <c r="D307" s="47"/>
      <c r="E307" s="46"/>
      <c r="F307" s="4"/>
      <c r="G307" s="4"/>
      <c r="H307" s="59" t="str">
        <f t="shared" si="36"/>
        <v>odaberite -</v>
      </c>
      <c r="I307" s="59">
        <f t="shared" si="34"/>
        <v>0</v>
      </c>
      <c r="J307" s="59">
        <f t="shared" si="35"/>
        <v>0</v>
      </c>
      <c r="K307" s="59">
        <f t="shared" si="37"/>
        <v>0</v>
      </c>
      <c r="L307" s="59">
        <f t="shared" si="38"/>
        <v>0</v>
      </c>
      <c r="M307" s="59">
        <f t="shared" si="39"/>
        <v>0</v>
      </c>
      <c r="N307" s="59">
        <f t="shared" si="40"/>
        <v>0</v>
      </c>
      <c r="O307" s="55">
        <f t="shared" si="41"/>
        <v>0</v>
      </c>
      <c r="R307" t="s">
        <v>734</v>
      </c>
      <c r="S307" t="s">
        <v>7492</v>
      </c>
      <c r="T307" t="s">
        <v>547</v>
      </c>
      <c r="U307" t="s">
        <v>735</v>
      </c>
      <c r="V307" t="s">
        <v>736</v>
      </c>
      <c r="W307" t="s">
        <v>736</v>
      </c>
      <c r="X307" t="s">
        <v>737</v>
      </c>
      <c r="Y307" t="s">
        <v>738</v>
      </c>
      <c r="Z307" t="s">
        <v>739</v>
      </c>
      <c r="AA307" t="s">
        <v>740</v>
      </c>
      <c r="AB307" t="s">
        <v>190</v>
      </c>
      <c r="AC307" t="s">
        <v>741</v>
      </c>
    </row>
    <row r="308" spans="1:29" ht="24.95" customHeight="1" x14ac:dyDescent="0.25">
      <c r="A308" s="1"/>
      <c r="B308" s="3" t="str">
        <f>IFERROR(VLOOKUP(A308,Table13[[Šifra]:[Mjesto]],2,FALSE),"")</f>
        <v/>
      </c>
      <c r="C308" s="2"/>
      <c r="D308" s="47"/>
      <c r="E308" s="46"/>
      <c r="F308" s="4"/>
      <c r="G308" s="4"/>
      <c r="H308" s="59" t="str">
        <f t="shared" si="36"/>
        <v>odaberite -</v>
      </c>
      <c r="I308" s="59">
        <f t="shared" si="34"/>
        <v>0</v>
      </c>
      <c r="J308" s="59">
        <f t="shared" si="35"/>
        <v>0</v>
      </c>
      <c r="K308" s="59">
        <f t="shared" si="37"/>
        <v>0</v>
      </c>
      <c r="L308" s="59">
        <f t="shared" si="38"/>
        <v>0</v>
      </c>
      <c r="M308" s="59">
        <f t="shared" si="39"/>
        <v>0</v>
      </c>
      <c r="N308" s="59">
        <f t="shared" si="40"/>
        <v>0</v>
      </c>
      <c r="O308" s="55">
        <f t="shared" si="41"/>
        <v>0</v>
      </c>
      <c r="R308" t="s">
        <v>742</v>
      </c>
      <c r="S308" t="s">
        <v>7493</v>
      </c>
      <c r="T308" t="s">
        <v>547</v>
      </c>
      <c r="U308" t="s">
        <v>743</v>
      </c>
      <c r="V308" t="s">
        <v>19</v>
      </c>
      <c r="W308" t="s">
        <v>19</v>
      </c>
      <c r="X308" t="s">
        <v>744</v>
      </c>
      <c r="Y308" t="s">
        <v>745</v>
      </c>
      <c r="Z308" t="s">
        <v>746</v>
      </c>
      <c r="AA308" t="s">
        <v>747</v>
      </c>
      <c r="AB308" t="s">
        <v>748</v>
      </c>
      <c r="AC308" t="s">
        <v>749</v>
      </c>
    </row>
    <row r="309" spans="1:29" ht="24.95" customHeight="1" x14ac:dyDescent="0.25">
      <c r="A309" s="1"/>
      <c r="B309" s="3" t="str">
        <f>IFERROR(VLOOKUP(A309,Table13[[Šifra]:[Mjesto]],2,FALSE),"")</f>
        <v/>
      </c>
      <c r="C309" s="2"/>
      <c r="D309" s="47"/>
      <c r="E309" s="46"/>
      <c r="F309" s="4"/>
      <c r="G309" s="4"/>
      <c r="H309" s="59" t="str">
        <f t="shared" si="36"/>
        <v>odaberite -</v>
      </c>
      <c r="I309" s="59">
        <f t="shared" si="34"/>
        <v>0</v>
      </c>
      <c r="J309" s="59">
        <f t="shared" si="35"/>
        <v>0</v>
      </c>
      <c r="K309" s="59">
        <f t="shared" si="37"/>
        <v>0</v>
      </c>
      <c r="L309" s="59">
        <f t="shared" si="38"/>
        <v>0</v>
      </c>
      <c r="M309" s="59">
        <f t="shared" si="39"/>
        <v>0</v>
      </c>
      <c r="N309" s="59">
        <f t="shared" si="40"/>
        <v>0</v>
      </c>
      <c r="O309" s="55">
        <f t="shared" si="41"/>
        <v>0</v>
      </c>
      <c r="R309" t="s">
        <v>750</v>
      </c>
      <c r="S309" t="s">
        <v>7494</v>
      </c>
      <c r="T309" t="s">
        <v>547</v>
      </c>
      <c r="U309" t="s">
        <v>751</v>
      </c>
      <c r="V309" t="s">
        <v>752</v>
      </c>
      <c r="W309" t="s">
        <v>752</v>
      </c>
      <c r="X309" t="s">
        <v>7495</v>
      </c>
      <c r="Y309" t="s">
        <v>753</v>
      </c>
      <c r="Z309" t="s">
        <v>754</v>
      </c>
      <c r="AA309" t="s">
        <v>755</v>
      </c>
      <c r="AB309" t="s">
        <v>190</v>
      </c>
      <c r="AC309" t="s">
        <v>756</v>
      </c>
    </row>
    <row r="310" spans="1:29" ht="24.95" customHeight="1" x14ac:dyDescent="0.25">
      <c r="A310" s="1"/>
      <c r="B310" s="3" t="str">
        <f>IFERROR(VLOOKUP(A310,Table13[[Šifra]:[Mjesto]],2,FALSE),"")</f>
        <v/>
      </c>
      <c r="C310" s="2"/>
      <c r="D310" s="47"/>
      <c r="E310" s="46"/>
      <c r="F310" s="4"/>
      <c r="G310" s="4"/>
      <c r="H310" s="59" t="str">
        <f t="shared" si="36"/>
        <v>odaberite -</v>
      </c>
      <c r="I310" s="59">
        <f t="shared" si="34"/>
        <v>0</v>
      </c>
      <c r="J310" s="59">
        <f t="shared" si="35"/>
        <v>0</v>
      </c>
      <c r="K310" s="59">
        <f t="shared" si="37"/>
        <v>0</v>
      </c>
      <c r="L310" s="59">
        <f t="shared" si="38"/>
        <v>0</v>
      </c>
      <c r="M310" s="59">
        <f t="shared" si="39"/>
        <v>0</v>
      </c>
      <c r="N310" s="59">
        <f t="shared" si="40"/>
        <v>0</v>
      </c>
      <c r="O310" s="55">
        <f t="shared" si="41"/>
        <v>0</v>
      </c>
      <c r="R310" t="s">
        <v>757</v>
      </c>
      <c r="S310" t="s">
        <v>7496</v>
      </c>
      <c r="T310" t="s">
        <v>547</v>
      </c>
      <c r="U310" t="s">
        <v>758</v>
      </c>
      <c r="V310" t="s">
        <v>759</v>
      </c>
      <c r="W310" t="s">
        <v>759</v>
      </c>
      <c r="X310" t="s">
        <v>760</v>
      </c>
      <c r="Y310" t="s">
        <v>7497</v>
      </c>
      <c r="Z310" t="s">
        <v>761</v>
      </c>
      <c r="AA310" t="s">
        <v>762</v>
      </c>
      <c r="AB310" t="s">
        <v>190</v>
      </c>
      <c r="AC310" t="s">
        <v>763</v>
      </c>
    </row>
    <row r="311" spans="1:29" ht="24.95" customHeight="1" x14ac:dyDescent="0.25">
      <c r="A311" s="1"/>
      <c r="B311" s="3" t="str">
        <f>IFERROR(VLOOKUP(A311,Table13[[Šifra]:[Mjesto]],2,FALSE),"")</f>
        <v/>
      </c>
      <c r="C311" s="2"/>
      <c r="D311" s="47"/>
      <c r="E311" s="46"/>
      <c r="F311" s="4"/>
      <c r="G311" s="4"/>
      <c r="H311" s="59" t="str">
        <f t="shared" si="36"/>
        <v>odaberite -</v>
      </c>
      <c r="I311" s="59">
        <f t="shared" si="34"/>
        <v>0</v>
      </c>
      <c r="J311" s="59">
        <f t="shared" si="35"/>
        <v>0</v>
      </c>
      <c r="K311" s="59">
        <f t="shared" si="37"/>
        <v>0</v>
      </c>
      <c r="L311" s="59">
        <f t="shared" si="38"/>
        <v>0</v>
      </c>
      <c r="M311" s="59">
        <f t="shared" si="39"/>
        <v>0</v>
      </c>
      <c r="N311" s="59">
        <f t="shared" si="40"/>
        <v>0</v>
      </c>
      <c r="O311" s="55">
        <f t="shared" si="41"/>
        <v>0</v>
      </c>
      <c r="R311" t="s">
        <v>764</v>
      </c>
      <c r="S311" t="s">
        <v>7498</v>
      </c>
      <c r="T311" t="s">
        <v>547</v>
      </c>
      <c r="U311" t="s">
        <v>765</v>
      </c>
      <c r="V311" t="s">
        <v>766</v>
      </c>
      <c r="W311" t="s">
        <v>766</v>
      </c>
      <c r="X311" t="s">
        <v>767</v>
      </c>
      <c r="Y311" t="s">
        <v>768</v>
      </c>
      <c r="Z311" t="s">
        <v>769</v>
      </c>
      <c r="AA311" t="s">
        <v>770</v>
      </c>
      <c r="AB311" t="s">
        <v>190</v>
      </c>
      <c r="AC311" t="s">
        <v>771</v>
      </c>
    </row>
    <row r="312" spans="1:29" ht="24.95" customHeight="1" x14ac:dyDescent="0.25">
      <c r="A312" s="1"/>
      <c r="B312" s="3" t="str">
        <f>IFERROR(VLOOKUP(A312,Table13[[Šifra]:[Mjesto]],2,FALSE),"")</f>
        <v/>
      </c>
      <c r="C312" s="2"/>
      <c r="D312" s="47"/>
      <c r="E312" s="46"/>
      <c r="F312" s="4"/>
      <c r="G312" s="4"/>
      <c r="H312" s="59" t="str">
        <f t="shared" si="36"/>
        <v>odaberite -</v>
      </c>
      <c r="I312" s="59">
        <f t="shared" si="34"/>
        <v>0</v>
      </c>
      <c r="J312" s="59">
        <f t="shared" si="35"/>
        <v>0</v>
      </c>
      <c r="K312" s="59">
        <f t="shared" si="37"/>
        <v>0</v>
      </c>
      <c r="L312" s="59">
        <f t="shared" si="38"/>
        <v>0</v>
      </c>
      <c r="M312" s="59">
        <f t="shared" si="39"/>
        <v>0</v>
      </c>
      <c r="N312" s="59">
        <f t="shared" si="40"/>
        <v>0</v>
      </c>
      <c r="O312" s="55">
        <f t="shared" si="41"/>
        <v>0</v>
      </c>
      <c r="R312" t="s">
        <v>772</v>
      </c>
      <c r="S312" t="s">
        <v>7499</v>
      </c>
      <c r="T312" t="s">
        <v>547</v>
      </c>
      <c r="U312" t="s">
        <v>773</v>
      </c>
      <c r="V312" t="s">
        <v>774</v>
      </c>
      <c r="W312" t="s">
        <v>774</v>
      </c>
      <c r="X312" t="s">
        <v>775</v>
      </c>
      <c r="Y312" t="s">
        <v>776</v>
      </c>
      <c r="Z312" t="s">
        <v>777</v>
      </c>
      <c r="AA312" t="s">
        <v>778</v>
      </c>
      <c r="AB312" t="s">
        <v>190</v>
      </c>
      <c r="AC312" t="s">
        <v>779</v>
      </c>
    </row>
    <row r="313" spans="1:29" ht="24.95" customHeight="1" x14ac:dyDescent="0.25">
      <c r="A313" s="1"/>
      <c r="B313" s="3" t="str">
        <f>IFERROR(VLOOKUP(A313,Table13[[Šifra]:[Mjesto]],2,FALSE),"")</f>
        <v/>
      </c>
      <c r="C313" s="2"/>
      <c r="D313" s="47"/>
      <c r="E313" s="46"/>
      <c r="F313" s="4"/>
      <c r="G313" s="4"/>
      <c r="H313" s="59" t="str">
        <f t="shared" si="36"/>
        <v>odaberite -</v>
      </c>
      <c r="I313" s="59">
        <f t="shared" si="34"/>
        <v>0</v>
      </c>
      <c r="J313" s="59">
        <f t="shared" si="35"/>
        <v>0</v>
      </c>
      <c r="K313" s="59">
        <f t="shared" si="37"/>
        <v>0</v>
      </c>
      <c r="L313" s="59">
        <f t="shared" si="38"/>
        <v>0</v>
      </c>
      <c r="M313" s="59">
        <f t="shared" si="39"/>
        <v>0</v>
      </c>
      <c r="N313" s="59">
        <f t="shared" si="40"/>
        <v>0</v>
      </c>
      <c r="O313" s="55">
        <f t="shared" si="41"/>
        <v>0</v>
      </c>
      <c r="R313" t="s">
        <v>780</v>
      </c>
      <c r="S313" t="s">
        <v>7500</v>
      </c>
      <c r="T313" t="s">
        <v>547</v>
      </c>
      <c r="U313" t="s">
        <v>781</v>
      </c>
      <c r="V313" t="s">
        <v>20</v>
      </c>
      <c r="W313" t="s">
        <v>20</v>
      </c>
      <c r="X313" t="s">
        <v>782</v>
      </c>
      <c r="Y313" t="s">
        <v>783</v>
      </c>
      <c r="Z313" t="s">
        <v>784</v>
      </c>
      <c r="AA313" t="s">
        <v>785</v>
      </c>
      <c r="AB313" t="s">
        <v>190</v>
      </c>
      <c r="AC313" t="s">
        <v>786</v>
      </c>
    </row>
    <row r="314" spans="1:29" ht="24.95" customHeight="1" x14ac:dyDescent="0.25">
      <c r="A314" s="1"/>
      <c r="B314" s="3" t="str">
        <f>IFERROR(VLOOKUP(A314,Table13[[Šifra]:[Mjesto]],2,FALSE),"")</f>
        <v/>
      </c>
      <c r="C314" s="2"/>
      <c r="D314" s="47"/>
      <c r="E314" s="46"/>
      <c r="F314" s="4"/>
      <c r="G314" s="4"/>
      <c r="H314" s="59" t="str">
        <f t="shared" si="36"/>
        <v>odaberite -</v>
      </c>
      <c r="I314" s="59">
        <f t="shared" si="34"/>
        <v>0</v>
      </c>
      <c r="J314" s="59">
        <f t="shared" si="35"/>
        <v>0</v>
      </c>
      <c r="K314" s="59">
        <f t="shared" si="37"/>
        <v>0</v>
      </c>
      <c r="L314" s="59">
        <f t="shared" si="38"/>
        <v>0</v>
      </c>
      <c r="M314" s="59">
        <f t="shared" si="39"/>
        <v>0</v>
      </c>
      <c r="N314" s="59">
        <f t="shared" si="40"/>
        <v>0</v>
      </c>
      <c r="O314" s="55">
        <f t="shared" si="41"/>
        <v>0</v>
      </c>
      <c r="R314" t="s">
        <v>787</v>
      </c>
      <c r="S314" t="s">
        <v>7501</v>
      </c>
      <c r="T314" t="s">
        <v>547</v>
      </c>
      <c r="U314" t="s">
        <v>788</v>
      </c>
      <c r="V314" t="s">
        <v>20</v>
      </c>
      <c r="W314" t="s">
        <v>789</v>
      </c>
      <c r="X314" t="s">
        <v>790</v>
      </c>
      <c r="Y314" t="s">
        <v>791</v>
      </c>
      <c r="Z314" t="s">
        <v>7502</v>
      </c>
      <c r="AA314" t="s">
        <v>792</v>
      </c>
      <c r="AB314" t="s">
        <v>793</v>
      </c>
      <c r="AC314" t="s">
        <v>794</v>
      </c>
    </row>
    <row r="315" spans="1:29" ht="24.95" customHeight="1" x14ac:dyDescent="0.25">
      <c r="A315" s="1"/>
      <c r="B315" s="3" t="str">
        <f>IFERROR(VLOOKUP(A315,Table13[[Šifra]:[Mjesto]],2,FALSE),"")</f>
        <v/>
      </c>
      <c r="C315" s="2"/>
      <c r="D315" s="47"/>
      <c r="E315" s="46"/>
      <c r="F315" s="4"/>
      <c r="G315" s="4"/>
      <c r="H315" s="59" t="str">
        <f t="shared" si="36"/>
        <v>odaberite -</v>
      </c>
      <c r="I315" s="59">
        <f t="shared" si="34"/>
        <v>0</v>
      </c>
      <c r="J315" s="59">
        <f t="shared" si="35"/>
        <v>0</v>
      </c>
      <c r="K315" s="59">
        <f t="shared" si="37"/>
        <v>0</v>
      </c>
      <c r="L315" s="59">
        <f t="shared" si="38"/>
        <v>0</v>
      </c>
      <c r="M315" s="59">
        <f t="shared" si="39"/>
        <v>0</v>
      </c>
      <c r="N315" s="59">
        <f t="shared" si="40"/>
        <v>0</v>
      </c>
      <c r="O315" s="55">
        <f t="shared" si="41"/>
        <v>0</v>
      </c>
      <c r="R315" t="s">
        <v>795</v>
      </c>
      <c r="S315" t="s">
        <v>7503</v>
      </c>
      <c r="T315" t="s">
        <v>547</v>
      </c>
      <c r="U315" t="s">
        <v>796</v>
      </c>
      <c r="V315" t="s">
        <v>797</v>
      </c>
      <c r="W315" t="s">
        <v>798</v>
      </c>
      <c r="X315" t="s">
        <v>799</v>
      </c>
      <c r="Y315" t="s">
        <v>800</v>
      </c>
      <c r="Z315" t="s">
        <v>801</v>
      </c>
      <c r="AA315" t="s">
        <v>802</v>
      </c>
      <c r="AB315" t="s">
        <v>190</v>
      </c>
      <c r="AC315" t="s">
        <v>803</v>
      </c>
    </row>
    <row r="316" spans="1:29" ht="24.95" customHeight="1" x14ac:dyDescent="0.25">
      <c r="A316" s="1"/>
      <c r="B316" s="3" t="str">
        <f>IFERROR(VLOOKUP(A316,Table13[[Šifra]:[Mjesto]],2,FALSE),"")</f>
        <v/>
      </c>
      <c r="C316" s="2"/>
      <c r="D316" s="47"/>
      <c r="E316" s="46"/>
      <c r="F316" s="4"/>
      <c r="G316" s="4"/>
      <c r="H316" s="59" t="str">
        <f t="shared" si="36"/>
        <v>odaberite -</v>
      </c>
      <c r="I316" s="59">
        <f t="shared" si="34"/>
        <v>0</v>
      </c>
      <c r="J316" s="59">
        <f t="shared" si="35"/>
        <v>0</v>
      </c>
      <c r="K316" s="59">
        <f t="shared" si="37"/>
        <v>0</v>
      </c>
      <c r="L316" s="59">
        <f t="shared" si="38"/>
        <v>0</v>
      </c>
      <c r="M316" s="59">
        <f t="shared" si="39"/>
        <v>0</v>
      </c>
      <c r="N316" s="59">
        <f t="shared" si="40"/>
        <v>0</v>
      </c>
      <c r="O316" s="55">
        <f t="shared" si="41"/>
        <v>0</v>
      </c>
      <c r="R316" t="s">
        <v>804</v>
      </c>
      <c r="S316" t="s">
        <v>7504</v>
      </c>
      <c r="T316" t="s">
        <v>547</v>
      </c>
      <c r="U316" t="s">
        <v>805</v>
      </c>
      <c r="V316" t="s">
        <v>806</v>
      </c>
      <c r="W316" t="s">
        <v>806</v>
      </c>
      <c r="X316" t="s">
        <v>807</v>
      </c>
      <c r="Y316" t="s">
        <v>7505</v>
      </c>
      <c r="Z316" t="s">
        <v>808</v>
      </c>
      <c r="AA316" t="s">
        <v>809</v>
      </c>
      <c r="AB316" t="s">
        <v>190</v>
      </c>
      <c r="AC316" t="s">
        <v>810</v>
      </c>
    </row>
    <row r="317" spans="1:29" ht="24.95" customHeight="1" x14ac:dyDescent="0.25">
      <c r="A317" s="1"/>
      <c r="B317" s="3" t="str">
        <f>IFERROR(VLOOKUP(A317,Table13[[Šifra]:[Mjesto]],2,FALSE),"")</f>
        <v/>
      </c>
      <c r="C317" s="2"/>
      <c r="D317" s="47"/>
      <c r="E317" s="46"/>
      <c r="F317" s="4"/>
      <c r="G317" s="4"/>
      <c r="H317" s="59" t="str">
        <f t="shared" si="36"/>
        <v>odaberite -</v>
      </c>
      <c r="I317" s="59">
        <f t="shared" si="34"/>
        <v>0</v>
      </c>
      <c r="J317" s="59">
        <f t="shared" si="35"/>
        <v>0</v>
      </c>
      <c r="K317" s="59">
        <f t="shared" si="37"/>
        <v>0</v>
      </c>
      <c r="L317" s="59">
        <f t="shared" si="38"/>
        <v>0</v>
      </c>
      <c r="M317" s="59">
        <f t="shared" si="39"/>
        <v>0</v>
      </c>
      <c r="N317" s="59">
        <f t="shared" si="40"/>
        <v>0</v>
      </c>
      <c r="O317" s="55">
        <f t="shared" si="41"/>
        <v>0</v>
      </c>
      <c r="R317" t="s">
        <v>812</v>
      </c>
      <c r="S317" t="s">
        <v>7506</v>
      </c>
      <c r="T317" t="s">
        <v>811</v>
      </c>
      <c r="U317" t="s">
        <v>813</v>
      </c>
      <c r="V317" t="s">
        <v>814</v>
      </c>
      <c r="W317" t="s">
        <v>814</v>
      </c>
      <c r="X317" t="s">
        <v>815</v>
      </c>
      <c r="Y317" t="s">
        <v>816</v>
      </c>
      <c r="Z317" t="s">
        <v>7507</v>
      </c>
      <c r="AA317" t="s">
        <v>817</v>
      </c>
      <c r="AB317" t="s">
        <v>818</v>
      </c>
      <c r="AC317" t="s">
        <v>819</v>
      </c>
    </row>
    <row r="318" spans="1:29" ht="24.95" customHeight="1" x14ac:dyDescent="0.25">
      <c r="A318" s="1"/>
      <c r="B318" s="3" t="str">
        <f>IFERROR(VLOOKUP(A318,Table13[[Šifra]:[Mjesto]],2,FALSE),"")</f>
        <v/>
      </c>
      <c r="C318" s="2"/>
      <c r="D318" s="47"/>
      <c r="E318" s="46"/>
      <c r="F318" s="4"/>
      <c r="G318" s="4"/>
      <c r="H318" s="59" t="str">
        <f t="shared" si="36"/>
        <v>odaberite -</v>
      </c>
      <c r="I318" s="59">
        <f t="shared" si="34"/>
        <v>0</v>
      </c>
      <c r="J318" s="59">
        <f t="shared" si="35"/>
        <v>0</v>
      </c>
      <c r="K318" s="59">
        <f t="shared" si="37"/>
        <v>0</v>
      </c>
      <c r="L318" s="59">
        <f t="shared" si="38"/>
        <v>0</v>
      </c>
      <c r="M318" s="59">
        <f t="shared" si="39"/>
        <v>0</v>
      </c>
      <c r="N318" s="59">
        <f t="shared" si="40"/>
        <v>0</v>
      </c>
      <c r="O318" s="55">
        <f t="shared" si="41"/>
        <v>0</v>
      </c>
      <c r="R318" t="s">
        <v>820</v>
      </c>
      <c r="S318" t="s">
        <v>7508</v>
      </c>
      <c r="T318" t="s">
        <v>811</v>
      </c>
      <c r="U318" t="s">
        <v>821</v>
      </c>
      <c r="V318" t="s">
        <v>21</v>
      </c>
      <c r="W318" t="s">
        <v>21</v>
      </c>
      <c r="X318" t="s">
        <v>822</v>
      </c>
      <c r="Y318" t="s">
        <v>823</v>
      </c>
      <c r="Z318" t="s">
        <v>824</v>
      </c>
      <c r="AA318" t="s">
        <v>825</v>
      </c>
      <c r="AB318" t="s">
        <v>826</v>
      </c>
      <c r="AC318" t="s">
        <v>827</v>
      </c>
    </row>
    <row r="319" spans="1:29" ht="24.95" customHeight="1" x14ac:dyDescent="0.25">
      <c r="A319" s="1"/>
      <c r="B319" s="3" t="str">
        <f>IFERROR(VLOOKUP(A319,Table13[[Šifra]:[Mjesto]],2,FALSE),"")</f>
        <v/>
      </c>
      <c r="C319" s="2"/>
      <c r="D319" s="47"/>
      <c r="E319" s="46"/>
      <c r="F319" s="4"/>
      <c r="G319" s="4"/>
      <c r="H319" s="59" t="str">
        <f t="shared" si="36"/>
        <v>odaberite -</v>
      </c>
      <c r="I319" s="59">
        <f t="shared" si="34"/>
        <v>0</v>
      </c>
      <c r="J319" s="59">
        <f t="shared" si="35"/>
        <v>0</v>
      </c>
      <c r="K319" s="59">
        <f t="shared" si="37"/>
        <v>0</v>
      </c>
      <c r="L319" s="59">
        <f t="shared" si="38"/>
        <v>0</v>
      </c>
      <c r="M319" s="59">
        <f t="shared" si="39"/>
        <v>0</v>
      </c>
      <c r="N319" s="59">
        <f t="shared" si="40"/>
        <v>0</v>
      </c>
      <c r="O319" s="55">
        <f t="shared" si="41"/>
        <v>0</v>
      </c>
      <c r="R319" t="s">
        <v>828</v>
      </c>
      <c r="S319" t="s">
        <v>7509</v>
      </c>
      <c r="T319" t="s">
        <v>811</v>
      </c>
      <c r="U319" t="s">
        <v>829</v>
      </c>
      <c r="V319" t="s">
        <v>22</v>
      </c>
      <c r="W319" t="s">
        <v>22</v>
      </c>
      <c r="X319" t="s">
        <v>830</v>
      </c>
      <c r="Y319" t="s">
        <v>7510</v>
      </c>
      <c r="Z319" t="s">
        <v>831</v>
      </c>
      <c r="AA319" t="s">
        <v>832</v>
      </c>
      <c r="AB319" t="s">
        <v>833</v>
      </c>
      <c r="AC319" t="s">
        <v>834</v>
      </c>
    </row>
    <row r="320" spans="1:29" ht="24.95" customHeight="1" x14ac:dyDescent="0.25">
      <c r="A320" s="1"/>
      <c r="B320" s="3" t="str">
        <f>IFERROR(VLOOKUP(A320,Table13[[Šifra]:[Mjesto]],2,FALSE),"")</f>
        <v/>
      </c>
      <c r="C320" s="2"/>
      <c r="D320" s="47"/>
      <c r="E320" s="46"/>
      <c r="F320" s="4"/>
      <c r="G320" s="4"/>
      <c r="H320" s="59" t="str">
        <f t="shared" si="36"/>
        <v>odaberite -</v>
      </c>
      <c r="I320" s="59">
        <f t="shared" si="34"/>
        <v>0</v>
      </c>
      <c r="J320" s="59">
        <f t="shared" si="35"/>
        <v>0</v>
      </c>
      <c r="K320" s="59">
        <f t="shared" si="37"/>
        <v>0</v>
      </c>
      <c r="L320" s="59">
        <f t="shared" si="38"/>
        <v>0</v>
      </c>
      <c r="M320" s="59">
        <f t="shared" si="39"/>
        <v>0</v>
      </c>
      <c r="N320" s="59">
        <f t="shared" si="40"/>
        <v>0</v>
      </c>
      <c r="O320" s="55">
        <f t="shared" si="41"/>
        <v>0</v>
      </c>
      <c r="R320" t="s">
        <v>835</v>
      </c>
      <c r="S320" t="s">
        <v>7511</v>
      </c>
      <c r="T320" t="s">
        <v>811</v>
      </c>
      <c r="U320" t="s">
        <v>836</v>
      </c>
      <c r="V320" t="s">
        <v>23</v>
      </c>
      <c r="W320" t="s">
        <v>837</v>
      </c>
      <c r="X320" t="s">
        <v>838</v>
      </c>
      <c r="Y320" t="s">
        <v>839</v>
      </c>
      <c r="Z320" t="s">
        <v>840</v>
      </c>
      <c r="AA320" t="s">
        <v>841</v>
      </c>
      <c r="AB320" t="s">
        <v>842</v>
      </c>
      <c r="AC320" t="s">
        <v>843</v>
      </c>
    </row>
    <row r="321" spans="1:29" ht="24.95" customHeight="1" x14ac:dyDescent="0.25">
      <c r="A321" s="1"/>
      <c r="B321" s="3" t="str">
        <f>IFERROR(VLOOKUP(A321,Table13[[Šifra]:[Mjesto]],2,FALSE),"")</f>
        <v/>
      </c>
      <c r="C321" s="2"/>
      <c r="D321" s="47"/>
      <c r="E321" s="46"/>
      <c r="F321" s="4"/>
      <c r="G321" s="4"/>
      <c r="H321" s="59" t="str">
        <f t="shared" si="36"/>
        <v>odaberite -</v>
      </c>
      <c r="I321" s="59">
        <f t="shared" si="34"/>
        <v>0</v>
      </c>
      <c r="J321" s="59">
        <f t="shared" si="35"/>
        <v>0</v>
      </c>
      <c r="K321" s="59">
        <f t="shared" si="37"/>
        <v>0</v>
      </c>
      <c r="L321" s="59">
        <f t="shared" si="38"/>
        <v>0</v>
      </c>
      <c r="M321" s="59">
        <f t="shared" si="39"/>
        <v>0</v>
      </c>
      <c r="N321" s="59">
        <f t="shared" si="40"/>
        <v>0</v>
      </c>
      <c r="O321" s="55">
        <f t="shared" si="41"/>
        <v>0</v>
      </c>
      <c r="R321" t="s">
        <v>844</v>
      </c>
      <c r="S321" t="s">
        <v>7512</v>
      </c>
      <c r="T321" t="s">
        <v>811</v>
      </c>
      <c r="U321" t="s">
        <v>845</v>
      </c>
      <c r="V321" t="s">
        <v>23</v>
      </c>
      <c r="W321" t="s">
        <v>23</v>
      </c>
      <c r="X321" t="s">
        <v>846</v>
      </c>
      <c r="Y321" t="s">
        <v>847</v>
      </c>
      <c r="Z321" t="s">
        <v>848</v>
      </c>
      <c r="AA321" t="s">
        <v>849</v>
      </c>
      <c r="AB321" t="s">
        <v>850</v>
      </c>
      <c r="AC321" t="s">
        <v>851</v>
      </c>
    </row>
    <row r="322" spans="1:29" ht="24.95" customHeight="1" x14ac:dyDescent="0.25">
      <c r="A322" s="1"/>
      <c r="B322" s="3" t="str">
        <f>IFERROR(VLOOKUP(A322,Table13[[Šifra]:[Mjesto]],2,FALSE),"")</f>
        <v/>
      </c>
      <c r="C322" s="2"/>
      <c r="D322" s="47"/>
      <c r="E322" s="46"/>
      <c r="F322" s="4"/>
      <c r="G322" s="4"/>
      <c r="H322" s="59" t="str">
        <f t="shared" si="36"/>
        <v>odaberite -</v>
      </c>
      <c r="I322" s="59">
        <f t="shared" si="34"/>
        <v>0</v>
      </c>
      <c r="J322" s="59">
        <f t="shared" si="35"/>
        <v>0</v>
      </c>
      <c r="K322" s="59">
        <f t="shared" si="37"/>
        <v>0</v>
      </c>
      <c r="L322" s="59">
        <f t="shared" si="38"/>
        <v>0</v>
      </c>
      <c r="M322" s="59">
        <f t="shared" si="39"/>
        <v>0</v>
      </c>
      <c r="N322" s="59">
        <f t="shared" si="40"/>
        <v>0</v>
      </c>
      <c r="O322" s="55">
        <f t="shared" si="41"/>
        <v>0</v>
      </c>
      <c r="R322" t="s">
        <v>852</v>
      </c>
      <c r="S322" t="s">
        <v>7513</v>
      </c>
      <c r="T322" t="s">
        <v>811</v>
      </c>
      <c r="U322" t="s">
        <v>853</v>
      </c>
      <c r="V322" t="s">
        <v>23</v>
      </c>
      <c r="W322" t="s">
        <v>23</v>
      </c>
      <c r="X322" t="s">
        <v>854</v>
      </c>
      <c r="Y322" t="s">
        <v>855</v>
      </c>
      <c r="Z322" t="s">
        <v>856</v>
      </c>
      <c r="AA322" t="s">
        <v>857</v>
      </c>
      <c r="AB322" t="s">
        <v>190</v>
      </c>
      <c r="AC322" t="s">
        <v>858</v>
      </c>
    </row>
    <row r="323" spans="1:29" ht="24.95" customHeight="1" x14ac:dyDescent="0.25">
      <c r="A323" s="1"/>
      <c r="B323" s="3" t="str">
        <f>IFERROR(VLOOKUP(A323,Table13[[Šifra]:[Mjesto]],2,FALSE),"")</f>
        <v/>
      </c>
      <c r="C323" s="2"/>
      <c r="D323" s="47"/>
      <c r="E323" s="46"/>
      <c r="F323" s="4"/>
      <c r="G323" s="4"/>
      <c r="H323" s="59" t="str">
        <f t="shared" si="36"/>
        <v>odaberite -</v>
      </c>
      <c r="I323" s="59">
        <f t="shared" si="34"/>
        <v>0</v>
      </c>
      <c r="J323" s="59">
        <f t="shared" si="35"/>
        <v>0</v>
      </c>
      <c r="K323" s="59">
        <f t="shared" si="37"/>
        <v>0</v>
      </c>
      <c r="L323" s="59">
        <f t="shared" si="38"/>
        <v>0</v>
      </c>
      <c r="M323" s="59">
        <f t="shared" si="39"/>
        <v>0</v>
      </c>
      <c r="N323" s="59">
        <f t="shared" si="40"/>
        <v>0</v>
      </c>
      <c r="O323" s="55">
        <f t="shared" si="41"/>
        <v>0</v>
      </c>
      <c r="R323" t="s">
        <v>859</v>
      </c>
      <c r="S323" t="s">
        <v>7514</v>
      </c>
      <c r="T323" t="s">
        <v>811</v>
      </c>
      <c r="U323" t="s">
        <v>860</v>
      </c>
      <c r="V323" t="s">
        <v>23</v>
      </c>
      <c r="W323" t="s">
        <v>23</v>
      </c>
      <c r="X323" t="s">
        <v>861</v>
      </c>
      <c r="Y323" t="s">
        <v>862</v>
      </c>
      <c r="Z323" t="s">
        <v>863</v>
      </c>
      <c r="AA323" t="s">
        <v>864</v>
      </c>
      <c r="AB323" t="s">
        <v>865</v>
      </c>
      <c r="AC323" t="s">
        <v>866</v>
      </c>
    </row>
    <row r="324" spans="1:29" ht="24.95" customHeight="1" x14ac:dyDescent="0.25">
      <c r="A324" s="1"/>
      <c r="B324" s="3" t="str">
        <f>IFERROR(VLOOKUP(A324,Table13[[Šifra]:[Mjesto]],2,FALSE),"")</f>
        <v/>
      </c>
      <c r="C324" s="2"/>
      <c r="D324" s="47"/>
      <c r="E324" s="46"/>
      <c r="F324" s="4"/>
      <c r="G324" s="4"/>
      <c r="H324" s="59" t="str">
        <f t="shared" si="36"/>
        <v>odaberite -</v>
      </c>
      <c r="I324" s="59">
        <f t="shared" si="34"/>
        <v>0</v>
      </c>
      <c r="J324" s="59">
        <f t="shared" si="35"/>
        <v>0</v>
      </c>
      <c r="K324" s="59">
        <f t="shared" si="37"/>
        <v>0</v>
      </c>
      <c r="L324" s="59">
        <f t="shared" si="38"/>
        <v>0</v>
      </c>
      <c r="M324" s="59">
        <f t="shared" si="39"/>
        <v>0</v>
      </c>
      <c r="N324" s="59">
        <f t="shared" si="40"/>
        <v>0</v>
      </c>
      <c r="O324" s="55">
        <f t="shared" si="41"/>
        <v>0</v>
      </c>
      <c r="R324" t="s">
        <v>867</v>
      </c>
      <c r="S324" t="s">
        <v>7515</v>
      </c>
      <c r="T324" t="s">
        <v>811</v>
      </c>
      <c r="U324" t="s">
        <v>868</v>
      </c>
      <c r="V324" t="s">
        <v>23</v>
      </c>
      <c r="W324" t="s">
        <v>23</v>
      </c>
      <c r="X324" t="s">
        <v>869</v>
      </c>
      <c r="Y324" t="s">
        <v>870</v>
      </c>
      <c r="Z324" t="s">
        <v>871</v>
      </c>
      <c r="AA324" t="s">
        <v>872</v>
      </c>
      <c r="AB324" t="s">
        <v>873</v>
      </c>
      <c r="AC324" t="s">
        <v>874</v>
      </c>
    </row>
    <row r="325" spans="1:29" ht="24.95" customHeight="1" x14ac:dyDescent="0.25">
      <c r="A325" s="1"/>
      <c r="B325" s="3" t="str">
        <f>IFERROR(VLOOKUP(A325,Table13[[Šifra]:[Mjesto]],2,FALSE),"")</f>
        <v/>
      </c>
      <c r="C325" s="2"/>
      <c r="D325" s="47"/>
      <c r="E325" s="46"/>
      <c r="F325" s="4"/>
      <c r="G325" s="4"/>
      <c r="H325" s="59" t="str">
        <f t="shared" si="36"/>
        <v>odaberite -</v>
      </c>
      <c r="I325" s="59">
        <f t="shared" si="34"/>
        <v>0</v>
      </c>
      <c r="J325" s="59">
        <f t="shared" si="35"/>
        <v>0</v>
      </c>
      <c r="K325" s="59">
        <f t="shared" si="37"/>
        <v>0</v>
      </c>
      <c r="L325" s="59">
        <f t="shared" si="38"/>
        <v>0</v>
      </c>
      <c r="M325" s="59">
        <f t="shared" si="39"/>
        <v>0</v>
      </c>
      <c r="N325" s="59">
        <f t="shared" si="40"/>
        <v>0</v>
      </c>
      <c r="O325" s="55">
        <f t="shared" si="41"/>
        <v>0</v>
      </c>
      <c r="R325" t="s">
        <v>875</v>
      </c>
      <c r="S325" t="s">
        <v>7516</v>
      </c>
      <c r="T325" t="s">
        <v>811</v>
      </c>
      <c r="U325" t="s">
        <v>876</v>
      </c>
      <c r="V325" t="s">
        <v>24</v>
      </c>
      <c r="W325" t="s">
        <v>24</v>
      </c>
      <c r="X325" t="s">
        <v>877</v>
      </c>
      <c r="Y325" t="s">
        <v>878</v>
      </c>
      <c r="Z325" t="s">
        <v>879</v>
      </c>
      <c r="AA325" t="s">
        <v>880</v>
      </c>
      <c r="AB325" t="s">
        <v>881</v>
      </c>
      <c r="AC325" t="s">
        <v>882</v>
      </c>
    </row>
    <row r="326" spans="1:29" ht="24.95" customHeight="1" x14ac:dyDescent="0.25">
      <c r="A326" s="1"/>
      <c r="B326" s="3" t="str">
        <f>IFERROR(VLOOKUP(A326,Table13[[Šifra]:[Mjesto]],2,FALSE),"")</f>
        <v/>
      </c>
      <c r="C326" s="2"/>
      <c r="D326" s="47"/>
      <c r="E326" s="46"/>
      <c r="F326" s="4"/>
      <c r="G326" s="4"/>
      <c r="H326" s="59" t="str">
        <f t="shared" si="36"/>
        <v>odaberite -</v>
      </c>
      <c r="I326" s="59">
        <f t="shared" si="34"/>
        <v>0</v>
      </c>
      <c r="J326" s="59">
        <f t="shared" si="35"/>
        <v>0</v>
      </c>
      <c r="K326" s="59">
        <f t="shared" si="37"/>
        <v>0</v>
      </c>
      <c r="L326" s="59">
        <f t="shared" si="38"/>
        <v>0</v>
      </c>
      <c r="M326" s="59">
        <f t="shared" si="39"/>
        <v>0</v>
      </c>
      <c r="N326" s="59">
        <f t="shared" si="40"/>
        <v>0</v>
      </c>
      <c r="O326" s="55">
        <f t="shared" si="41"/>
        <v>0</v>
      </c>
      <c r="R326" t="s">
        <v>883</v>
      </c>
      <c r="S326" t="s">
        <v>7517</v>
      </c>
      <c r="T326" t="s">
        <v>811</v>
      </c>
      <c r="U326" t="s">
        <v>884</v>
      </c>
      <c r="V326" t="s">
        <v>24</v>
      </c>
      <c r="W326" t="s">
        <v>885</v>
      </c>
      <c r="X326" t="s">
        <v>886</v>
      </c>
      <c r="Y326" t="s">
        <v>887</v>
      </c>
      <c r="Z326" t="s">
        <v>888</v>
      </c>
      <c r="AA326" t="s">
        <v>889</v>
      </c>
      <c r="AB326" t="s">
        <v>890</v>
      </c>
      <c r="AC326" t="s">
        <v>891</v>
      </c>
    </row>
    <row r="327" spans="1:29" ht="24.95" customHeight="1" x14ac:dyDescent="0.25">
      <c r="A327" s="1"/>
      <c r="B327" s="3" t="str">
        <f>IFERROR(VLOOKUP(A327,Table13[[Šifra]:[Mjesto]],2,FALSE),"")</f>
        <v/>
      </c>
      <c r="C327" s="2"/>
      <c r="D327" s="47"/>
      <c r="E327" s="46"/>
      <c r="F327" s="4"/>
      <c r="G327" s="4"/>
      <c r="H327" s="59" t="str">
        <f t="shared" si="36"/>
        <v>odaberite -</v>
      </c>
      <c r="I327" s="59">
        <f t="shared" si="34"/>
        <v>0</v>
      </c>
      <c r="J327" s="59">
        <f t="shared" si="35"/>
        <v>0</v>
      </c>
      <c r="K327" s="59">
        <f t="shared" si="37"/>
        <v>0</v>
      </c>
      <c r="L327" s="59">
        <f t="shared" si="38"/>
        <v>0</v>
      </c>
      <c r="M327" s="59">
        <f t="shared" si="39"/>
        <v>0</v>
      </c>
      <c r="N327" s="59">
        <f t="shared" si="40"/>
        <v>0</v>
      </c>
      <c r="O327" s="55">
        <f t="shared" si="41"/>
        <v>0</v>
      </c>
      <c r="R327" t="s">
        <v>892</v>
      </c>
      <c r="S327" t="s">
        <v>7518</v>
      </c>
      <c r="T327" t="s">
        <v>811</v>
      </c>
      <c r="U327" t="s">
        <v>893</v>
      </c>
      <c r="V327" t="s">
        <v>24</v>
      </c>
      <c r="W327" t="s">
        <v>24</v>
      </c>
      <c r="X327" t="s">
        <v>894</v>
      </c>
      <c r="Y327" t="s">
        <v>895</v>
      </c>
      <c r="Z327" t="s">
        <v>896</v>
      </c>
      <c r="AA327" t="s">
        <v>897</v>
      </c>
      <c r="AB327" t="s">
        <v>7519</v>
      </c>
      <c r="AC327" t="s">
        <v>898</v>
      </c>
    </row>
    <row r="328" spans="1:29" ht="24.95" customHeight="1" x14ac:dyDescent="0.25">
      <c r="A328" s="1"/>
      <c r="B328" s="3" t="str">
        <f>IFERROR(VLOOKUP(A328,Table13[[Šifra]:[Mjesto]],2,FALSE),"")</f>
        <v/>
      </c>
      <c r="C328" s="2"/>
      <c r="D328" s="47"/>
      <c r="E328" s="46"/>
      <c r="F328" s="4"/>
      <c r="G328" s="4"/>
      <c r="H328" s="59" t="str">
        <f t="shared" si="36"/>
        <v>odaberite -</v>
      </c>
      <c r="I328" s="59">
        <f t="shared" si="34"/>
        <v>0</v>
      </c>
      <c r="J328" s="59">
        <f t="shared" si="35"/>
        <v>0</v>
      </c>
      <c r="K328" s="59">
        <f t="shared" si="37"/>
        <v>0</v>
      </c>
      <c r="L328" s="59">
        <f t="shared" si="38"/>
        <v>0</v>
      </c>
      <c r="M328" s="59">
        <f t="shared" si="39"/>
        <v>0</v>
      </c>
      <c r="N328" s="59">
        <f t="shared" si="40"/>
        <v>0</v>
      </c>
      <c r="O328" s="55">
        <f t="shared" si="41"/>
        <v>0</v>
      </c>
      <c r="R328" t="s">
        <v>899</v>
      </c>
      <c r="S328" t="s">
        <v>7520</v>
      </c>
      <c r="T328" t="s">
        <v>811</v>
      </c>
      <c r="U328" t="s">
        <v>900</v>
      </c>
      <c r="V328" t="s">
        <v>25</v>
      </c>
      <c r="W328" t="s">
        <v>25</v>
      </c>
      <c r="X328" t="s">
        <v>901</v>
      </c>
      <c r="Y328" t="s">
        <v>902</v>
      </c>
      <c r="Z328" t="s">
        <v>903</v>
      </c>
      <c r="AA328" t="s">
        <v>904</v>
      </c>
      <c r="AB328" t="s">
        <v>905</v>
      </c>
      <c r="AC328" t="s">
        <v>906</v>
      </c>
    </row>
    <row r="329" spans="1:29" ht="24.95" customHeight="1" x14ac:dyDescent="0.25">
      <c r="A329" s="1"/>
      <c r="B329" s="3" t="str">
        <f>IFERROR(VLOOKUP(A329,Table13[[Šifra]:[Mjesto]],2,FALSE),"")</f>
        <v/>
      </c>
      <c r="C329" s="2"/>
      <c r="D329" s="47"/>
      <c r="E329" s="46"/>
      <c r="F329" s="4"/>
      <c r="G329" s="4"/>
      <c r="H329" s="59" t="str">
        <f t="shared" si="36"/>
        <v>odaberite -</v>
      </c>
      <c r="I329" s="59">
        <f t="shared" si="34"/>
        <v>0</v>
      </c>
      <c r="J329" s="59">
        <f t="shared" si="35"/>
        <v>0</v>
      </c>
      <c r="K329" s="59">
        <f t="shared" si="37"/>
        <v>0</v>
      </c>
      <c r="L329" s="59">
        <f t="shared" si="38"/>
        <v>0</v>
      </c>
      <c r="M329" s="59">
        <f t="shared" si="39"/>
        <v>0</v>
      </c>
      <c r="N329" s="59">
        <f t="shared" si="40"/>
        <v>0</v>
      </c>
      <c r="O329" s="55">
        <f t="shared" si="41"/>
        <v>0</v>
      </c>
      <c r="R329" t="s">
        <v>907</v>
      </c>
      <c r="S329" t="s">
        <v>7521</v>
      </c>
      <c r="T329" t="s">
        <v>811</v>
      </c>
      <c r="U329" t="s">
        <v>908</v>
      </c>
      <c r="V329" t="s">
        <v>25</v>
      </c>
      <c r="W329" t="s">
        <v>25</v>
      </c>
      <c r="X329" t="s">
        <v>909</v>
      </c>
      <c r="Y329" t="s">
        <v>910</v>
      </c>
      <c r="Z329" t="s">
        <v>911</v>
      </c>
      <c r="AA329" t="s">
        <v>912</v>
      </c>
      <c r="AB329" t="s">
        <v>190</v>
      </c>
      <c r="AC329" t="s">
        <v>913</v>
      </c>
    </row>
    <row r="330" spans="1:29" ht="24.95" customHeight="1" x14ac:dyDescent="0.25">
      <c r="A330" s="1"/>
      <c r="B330" s="3" t="str">
        <f>IFERROR(VLOOKUP(A330,Table13[[Šifra]:[Mjesto]],2,FALSE),"")</f>
        <v/>
      </c>
      <c r="C330" s="2"/>
      <c r="D330" s="47"/>
      <c r="E330" s="46"/>
      <c r="F330" s="4"/>
      <c r="G330" s="4"/>
      <c r="H330" s="59" t="str">
        <f t="shared" si="36"/>
        <v>odaberite -</v>
      </c>
      <c r="I330" s="59">
        <f t="shared" si="34"/>
        <v>0</v>
      </c>
      <c r="J330" s="59">
        <f t="shared" si="35"/>
        <v>0</v>
      </c>
      <c r="K330" s="59">
        <f t="shared" si="37"/>
        <v>0</v>
      </c>
      <c r="L330" s="59">
        <f t="shared" si="38"/>
        <v>0</v>
      </c>
      <c r="M330" s="59">
        <f t="shared" si="39"/>
        <v>0</v>
      </c>
      <c r="N330" s="59">
        <f t="shared" si="40"/>
        <v>0</v>
      </c>
      <c r="O330" s="55">
        <f t="shared" si="41"/>
        <v>0</v>
      </c>
      <c r="R330" t="s">
        <v>914</v>
      </c>
      <c r="S330" t="s">
        <v>7522</v>
      </c>
      <c r="T330" t="s">
        <v>811</v>
      </c>
      <c r="U330" t="s">
        <v>915</v>
      </c>
      <c r="V330" t="s">
        <v>25</v>
      </c>
      <c r="W330" t="s">
        <v>25</v>
      </c>
      <c r="X330" t="s">
        <v>916</v>
      </c>
      <c r="Y330" t="s">
        <v>7523</v>
      </c>
      <c r="Z330" t="s">
        <v>917</v>
      </c>
      <c r="AA330" t="s">
        <v>918</v>
      </c>
      <c r="AB330" t="s">
        <v>919</v>
      </c>
      <c r="AC330" t="s">
        <v>920</v>
      </c>
    </row>
    <row r="331" spans="1:29" ht="24.95" customHeight="1" x14ac:dyDescent="0.25">
      <c r="A331" s="1"/>
      <c r="B331" s="3" t="str">
        <f>IFERROR(VLOOKUP(A331,Table13[[Šifra]:[Mjesto]],2,FALSE),"")</f>
        <v/>
      </c>
      <c r="C331" s="2"/>
      <c r="D331" s="47"/>
      <c r="E331" s="46"/>
      <c r="F331" s="4"/>
      <c r="G331" s="4"/>
      <c r="H331" s="59" t="str">
        <f t="shared" si="36"/>
        <v>odaberite -</v>
      </c>
      <c r="I331" s="59">
        <f t="shared" si="34"/>
        <v>0</v>
      </c>
      <c r="J331" s="59">
        <f t="shared" si="35"/>
        <v>0</v>
      </c>
      <c r="K331" s="59">
        <f t="shared" si="37"/>
        <v>0</v>
      </c>
      <c r="L331" s="59">
        <f t="shared" si="38"/>
        <v>0</v>
      </c>
      <c r="M331" s="59">
        <f t="shared" si="39"/>
        <v>0</v>
      </c>
      <c r="N331" s="59">
        <f t="shared" si="40"/>
        <v>0</v>
      </c>
      <c r="O331" s="55">
        <f t="shared" si="41"/>
        <v>0</v>
      </c>
      <c r="R331" t="s">
        <v>921</v>
      </c>
      <c r="S331" t="s">
        <v>7524</v>
      </c>
      <c r="T331" t="s">
        <v>811</v>
      </c>
      <c r="U331" t="s">
        <v>922</v>
      </c>
      <c r="V331" t="s">
        <v>25</v>
      </c>
      <c r="W331" t="s">
        <v>923</v>
      </c>
      <c r="X331" t="s">
        <v>924</v>
      </c>
      <c r="Y331" t="s">
        <v>925</v>
      </c>
      <c r="Z331" t="s">
        <v>926</v>
      </c>
      <c r="AA331" t="s">
        <v>927</v>
      </c>
      <c r="AB331" t="s">
        <v>928</v>
      </c>
      <c r="AC331" t="s">
        <v>929</v>
      </c>
    </row>
    <row r="332" spans="1:29" ht="24.95" customHeight="1" x14ac:dyDescent="0.25">
      <c r="A332" s="1"/>
      <c r="B332" s="3" t="str">
        <f>IFERROR(VLOOKUP(A332,Table13[[Šifra]:[Mjesto]],2,FALSE),"")</f>
        <v/>
      </c>
      <c r="C332" s="2"/>
      <c r="D332" s="47"/>
      <c r="E332" s="46"/>
      <c r="F332" s="4"/>
      <c r="G332" s="4"/>
      <c r="H332" s="59" t="str">
        <f t="shared" si="36"/>
        <v>odaberite -</v>
      </c>
      <c r="I332" s="59">
        <f t="shared" si="34"/>
        <v>0</v>
      </c>
      <c r="J332" s="59">
        <f t="shared" si="35"/>
        <v>0</v>
      </c>
      <c r="K332" s="59">
        <f t="shared" si="37"/>
        <v>0</v>
      </c>
      <c r="L332" s="59">
        <f t="shared" si="38"/>
        <v>0</v>
      </c>
      <c r="M332" s="59">
        <f t="shared" si="39"/>
        <v>0</v>
      </c>
      <c r="N332" s="59">
        <f t="shared" si="40"/>
        <v>0</v>
      </c>
      <c r="O332" s="55">
        <f t="shared" si="41"/>
        <v>0</v>
      </c>
      <c r="R332" t="s">
        <v>930</v>
      </c>
      <c r="S332" t="s">
        <v>7525</v>
      </c>
      <c r="T332" t="s">
        <v>811</v>
      </c>
      <c r="U332" t="s">
        <v>931</v>
      </c>
      <c r="V332" t="s">
        <v>26</v>
      </c>
      <c r="W332" t="s">
        <v>26</v>
      </c>
      <c r="X332" t="s">
        <v>932</v>
      </c>
      <c r="Y332" t="s">
        <v>933</v>
      </c>
      <c r="Z332" t="s">
        <v>934</v>
      </c>
      <c r="AA332" t="s">
        <v>935</v>
      </c>
      <c r="AB332" t="s">
        <v>936</v>
      </c>
      <c r="AC332" t="s">
        <v>937</v>
      </c>
    </row>
    <row r="333" spans="1:29" ht="24.95" customHeight="1" x14ac:dyDescent="0.25">
      <c r="A333" s="1"/>
      <c r="B333" s="3" t="str">
        <f>IFERROR(VLOOKUP(A333,Table13[[Šifra]:[Mjesto]],2,FALSE),"")</f>
        <v/>
      </c>
      <c r="C333" s="2"/>
      <c r="D333" s="47"/>
      <c r="E333" s="46"/>
      <c r="F333" s="4"/>
      <c r="G333" s="4"/>
      <c r="H333" s="59" t="str">
        <f t="shared" si="36"/>
        <v>odaberite -</v>
      </c>
      <c r="I333" s="59">
        <f t="shared" si="34"/>
        <v>0</v>
      </c>
      <c r="J333" s="59">
        <f t="shared" si="35"/>
        <v>0</v>
      </c>
      <c r="K333" s="59">
        <f t="shared" si="37"/>
        <v>0</v>
      </c>
      <c r="L333" s="59">
        <f t="shared" si="38"/>
        <v>0</v>
      </c>
      <c r="M333" s="59">
        <f t="shared" si="39"/>
        <v>0</v>
      </c>
      <c r="N333" s="59">
        <f t="shared" si="40"/>
        <v>0</v>
      </c>
      <c r="O333" s="55">
        <f t="shared" si="41"/>
        <v>0</v>
      </c>
      <c r="R333" t="s">
        <v>938</v>
      </c>
      <c r="S333" t="s">
        <v>7526</v>
      </c>
      <c r="T333" t="s">
        <v>811</v>
      </c>
      <c r="U333" t="s">
        <v>939</v>
      </c>
      <c r="V333" t="s">
        <v>26</v>
      </c>
      <c r="W333" t="s">
        <v>26</v>
      </c>
      <c r="X333" t="s">
        <v>940</v>
      </c>
      <c r="Y333" t="s">
        <v>941</v>
      </c>
      <c r="Z333" t="s">
        <v>942</v>
      </c>
      <c r="AA333" t="s">
        <v>943</v>
      </c>
      <c r="AB333" t="s">
        <v>190</v>
      </c>
      <c r="AC333" t="s">
        <v>944</v>
      </c>
    </row>
    <row r="334" spans="1:29" ht="24.95" customHeight="1" x14ac:dyDescent="0.25">
      <c r="A334" s="1"/>
      <c r="B334" s="3" t="str">
        <f>IFERROR(VLOOKUP(A334,Table13[[Šifra]:[Mjesto]],2,FALSE),"")</f>
        <v/>
      </c>
      <c r="C334" s="2"/>
      <c r="D334" s="47"/>
      <c r="E334" s="46"/>
      <c r="F334" s="4"/>
      <c r="G334" s="4"/>
      <c r="H334" s="59" t="str">
        <f t="shared" si="36"/>
        <v>odaberite -</v>
      </c>
      <c r="I334" s="59">
        <f t="shared" si="34"/>
        <v>0</v>
      </c>
      <c r="J334" s="59">
        <f t="shared" si="35"/>
        <v>0</v>
      </c>
      <c r="K334" s="59">
        <f t="shared" si="37"/>
        <v>0</v>
      </c>
      <c r="L334" s="59">
        <f t="shared" si="38"/>
        <v>0</v>
      </c>
      <c r="M334" s="59">
        <f t="shared" si="39"/>
        <v>0</v>
      </c>
      <c r="N334" s="59">
        <f t="shared" si="40"/>
        <v>0</v>
      </c>
      <c r="O334" s="55">
        <f t="shared" si="41"/>
        <v>0</v>
      </c>
      <c r="R334" t="s">
        <v>945</v>
      </c>
      <c r="S334" t="s">
        <v>7527</v>
      </c>
      <c r="T334" t="s">
        <v>811</v>
      </c>
      <c r="U334" t="s">
        <v>946</v>
      </c>
      <c r="V334" t="s">
        <v>26</v>
      </c>
      <c r="W334" t="s">
        <v>26</v>
      </c>
      <c r="X334" t="s">
        <v>947</v>
      </c>
      <c r="Y334" t="s">
        <v>948</v>
      </c>
      <c r="Z334" t="s">
        <v>949</v>
      </c>
      <c r="AA334" t="s">
        <v>950</v>
      </c>
      <c r="AB334" t="s">
        <v>951</v>
      </c>
      <c r="AC334" t="s">
        <v>952</v>
      </c>
    </row>
    <row r="335" spans="1:29" ht="24.95" customHeight="1" x14ac:dyDescent="0.25">
      <c r="A335" s="1"/>
      <c r="B335" s="3" t="str">
        <f>IFERROR(VLOOKUP(A335,Table13[[Šifra]:[Mjesto]],2,FALSE),"")</f>
        <v/>
      </c>
      <c r="C335" s="2"/>
      <c r="D335" s="47"/>
      <c r="E335" s="46"/>
      <c r="F335" s="4"/>
      <c r="G335" s="4"/>
      <c r="H335" s="59" t="str">
        <f t="shared" si="36"/>
        <v>odaberite -</v>
      </c>
      <c r="I335" s="59">
        <f t="shared" si="34"/>
        <v>0</v>
      </c>
      <c r="J335" s="59">
        <f t="shared" si="35"/>
        <v>0</v>
      </c>
      <c r="K335" s="59">
        <f t="shared" si="37"/>
        <v>0</v>
      </c>
      <c r="L335" s="59">
        <f t="shared" si="38"/>
        <v>0</v>
      </c>
      <c r="M335" s="59">
        <f t="shared" si="39"/>
        <v>0</v>
      </c>
      <c r="N335" s="59">
        <f t="shared" si="40"/>
        <v>0</v>
      </c>
      <c r="O335" s="55">
        <f t="shared" si="41"/>
        <v>0</v>
      </c>
      <c r="R335" t="s">
        <v>953</v>
      </c>
      <c r="S335" t="s">
        <v>7528</v>
      </c>
      <c r="T335" t="s">
        <v>811</v>
      </c>
      <c r="U335" t="s">
        <v>954</v>
      </c>
      <c r="V335" t="s">
        <v>26</v>
      </c>
      <c r="W335" t="s">
        <v>26</v>
      </c>
      <c r="X335" t="s">
        <v>955</v>
      </c>
      <c r="Y335" t="s">
        <v>956</v>
      </c>
      <c r="Z335" t="s">
        <v>957</v>
      </c>
      <c r="AA335" t="s">
        <v>958</v>
      </c>
      <c r="AB335" t="s">
        <v>190</v>
      </c>
      <c r="AC335" t="s">
        <v>959</v>
      </c>
    </row>
    <row r="336" spans="1:29" ht="24.95" customHeight="1" x14ac:dyDescent="0.25">
      <c r="A336" s="1"/>
      <c r="B336" s="3" t="str">
        <f>IFERROR(VLOOKUP(A336,Table13[[Šifra]:[Mjesto]],2,FALSE),"")</f>
        <v/>
      </c>
      <c r="C336" s="2"/>
      <c r="D336" s="47"/>
      <c r="E336" s="46"/>
      <c r="F336" s="4"/>
      <c r="G336" s="4"/>
      <c r="H336" s="59" t="str">
        <f t="shared" si="36"/>
        <v>odaberite -</v>
      </c>
      <c r="I336" s="59">
        <f t="shared" si="34"/>
        <v>0</v>
      </c>
      <c r="J336" s="59">
        <f t="shared" si="35"/>
        <v>0</v>
      </c>
      <c r="K336" s="59">
        <f t="shared" si="37"/>
        <v>0</v>
      </c>
      <c r="L336" s="59">
        <f t="shared" si="38"/>
        <v>0</v>
      </c>
      <c r="M336" s="59">
        <f t="shared" si="39"/>
        <v>0</v>
      </c>
      <c r="N336" s="59">
        <f t="shared" si="40"/>
        <v>0</v>
      </c>
      <c r="O336" s="55">
        <f t="shared" si="41"/>
        <v>0</v>
      </c>
      <c r="R336" t="s">
        <v>960</v>
      </c>
      <c r="S336" t="s">
        <v>7529</v>
      </c>
      <c r="T336" t="s">
        <v>811</v>
      </c>
      <c r="U336" t="s">
        <v>961</v>
      </c>
      <c r="V336" t="s">
        <v>26</v>
      </c>
      <c r="W336" t="s">
        <v>26</v>
      </c>
      <c r="X336" t="s">
        <v>962</v>
      </c>
      <c r="Y336" t="s">
        <v>7530</v>
      </c>
      <c r="Z336" t="s">
        <v>963</v>
      </c>
      <c r="AA336" t="s">
        <v>964</v>
      </c>
      <c r="AB336" t="s">
        <v>190</v>
      </c>
      <c r="AC336" t="s">
        <v>965</v>
      </c>
    </row>
    <row r="337" spans="1:29" ht="24.95" customHeight="1" x14ac:dyDescent="0.25">
      <c r="A337" s="1"/>
      <c r="B337" s="3" t="str">
        <f>IFERROR(VLOOKUP(A337,Table13[[Šifra]:[Mjesto]],2,FALSE),"")</f>
        <v/>
      </c>
      <c r="C337" s="2"/>
      <c r="D337" s="47"/>
      <c r="E337" s="46"/>
      <c r="F337" s="4"/>
      <c r="G337" s="4"/>
      <c r="H337" s="59" t="str">
        <f t="shared" si="36"/>
        <v>odaberite -</v>
      </c>
      <c r="I337" s="59">
        <f t="shared" si="34"/>
        <v>0</v>
      </c>
      <c r="J337" s="59">
        <f t="shared" si="35"/>
        <v>0</v>
      </c>
      <c r="K337" s="59">
        <f t="shared" si="37"/>
        <v>0</v>
      </c>
      <c r="L337" s="59">
        <f t="shared" si="38"/>
        <v>0</v>
      </c>
      <c r="M337" s="59">
        <f t="shared" si="39"/>
        <v>0</v>
      </c>
      <c r="N337" s="59">
        <f t="shared" si="40"/>
        <v>0</v>
      </c>
      <c r="O337" s="55">
        <f t="shared" si="41"/>
        <v>0</v>
      </c>
      <c r="R337" t="s">
        <v>966</v>
      </c>
      <c r="S337" t="s">
        <v>7531</v>
      </c>
      <c r="T337" t="s">
        <v>811</v>
      </c>
      <c r="U337" t="s">
        <v>967</v>
      </c>
      <c r="V337" t="s">
        <v>26</v>
      </c>
      <c r="W337" t="s">
        <v>26</v>
      </c>
      <c r="X337" t="s">
        <v>968</v>
      </c>
      <c r="Y337" t="s">
        <v>969</v>
      </c>
      <c r="Z337" t="s">
        <v>970</v>
      </c>
      <c r="AA337" t="s">
        <v>971</v>
      </c>
      <c r="AB337" t="s">
        <v>190</v>
      </c>
      <c r="AC337" t="s">
        <v>972</v>
      </c>
    </row>
    <row r="338" spans="1:29" ht="24.95" customHeight="1" x14ac:dyDescent="0.25">
      <c r="A338" s="1"/>
      <c r="B338" s="3" t="str">
        <f>IFERROR(VLOOKUP(A338,Table13[[Šifra]:[Mjesto]],2,FALSE),"")</f>
        <v/>
      </c>
      <c r="C338" s="2"/>
      <c r="D338" s="47"/>
      <c r="E338" s="46"/>
      <c r="F338" s="4"/>
      <c r="G338" s="4"/>
      <c r="H338" s="59" t="str">
        <f t="shared" si="36"/>
        <v>odaberite -</v>
      </c>
      <c r="I338" s="59">
        <f t="shared" si="34"/>
        <v>0</v>
      </c>
      <c r="J338" s="59">
        <f t="shared" si="35"/>
        <v>0</v>
      </c>
      <c r="K338" s="59">
        <f t="shared" si="37"/>
        <v>0</v>
      </c>
      <c r="L338" s="59">
        <f t="shared" si="38"/>
        <v>0</v>
      </c>
      <c r="M338" s="59">
        <f t="shared" si="39"/>
        <v>0</v>
      </c>
      <c r="N338" s="59">
        <f t="shared" si="40"/>
        <v>0</v>
      </c>
      <c r="O338" s="55">
        <f t="shared" si="41"/>
        <v>0</v>
      </c>
      <c r="R338" t="s">
        <v>973</v>
      </c>
      <c r="S338" t="s">
        <v>7532</v>
      </c>
      <c r="T338" t="s">
        <v>811</v>
      </c>
      <c r="U338" t="s">
        <v>974</v>
      </c>
      <c r="V338" t="s">
        <v>26</v>
      </c>
      <c r="W338" t="s">
        <v>975</v>
      </c>
      <c r="X338" t="s">
        <v>976</v>
      </c>
      <c r="Y338" t="s">
        <v>7533</v>
      </c>
      <c r="Z338" t="s">
        <v>5</v>
      </c>
      <c r="AA338" t="s">
        <v>977</v>
      </c>
      <c r="AB338" t="s">
        <v>978</v>
      </c>
      <c r="AC338" t="s">
        <v>7534</v>
      </c>
    </row>
    <row r="339" spans="1:29" ht="24.95" customHeight="1" x14ac:dyDescent="0.25">
      <c r="A339" s="1"/>
      <c r="B339" s="3" t="str">
        <f>IFERROR(VLOOKUP(A339,Table13[[Šifra]:[Mjesto]],2,FALSE),"")</f>
        <v/>
      </c>
      <c r="C339" s="2"/>
      <c r="D339" s="47"/>
      <c r="E339" s="46"/>
      <c r="F339" s="4"/>
      <c r="G339" s="4"/>
      <c r="H339" s="59" t="str">
        <f t="shared" si="36"/>
        <v>odaberite -</v>
      </c>
      <c r="I339" s="59">
        <f t="shared" si="34"/>
        <v>0</v>
      </c>
      <c r="J339" s="59">
        <f t="shared" si="35"/>
        <v>0</v>
      </c>
      <c r="K339" s="59">
        <f t="shared" si="37"/>
        <v>0</v>
      </c>
      <c r="L339" s="59">
        <f t="shared" si="38"/>
        <v>0</v>
      </c>
      <c r="M339" s="59">
        <f t="shared" si="39"/>
        <v>0</v>
      </c>
      <c r="N339" s="59">
        <f t="shared" si="40"/>
        <v>0</v>
      </c>
      <c r="O339" s="55">
        <f t="shared" si="41"/>
        <v>0</v>
      </c>
      <c r="R339" t="s">
        <v>979</v>
      </c>
      <c r="S339" t="s">
        <v>7535</v>
      </c>
      <c r="T339" t="s">
        <v>811</v>
      </c>
      <c r="U339" t="s">
        <v>980</v>
      </c>
      <c r="V339" t="s">
        <v>26</v>
      </c>
      <c r="W339" t="s">
        <v>981</v>
      </c>
      <c r="X339" t="s">
        <v>982</v>
      </c>
      <c r="Y339" t="s">
        <v>983</v>
      </c>
      <c r="Z339" t="s">
        <v>984</v>
      </c>
      <c r="AA339" t="s">
        <v>985</v>
      </c>
      <c r="AB339" t="s">
        <v>986</v>
      </c>
      <c r="AC339" t="s">
        <v>987</v>
      </c>
    </row>
    <row r="340" spans="1:29" ht="24.95" customHeight="1" x14ac:dyDescent="0.25">
      <c r="A340" s="1"/>
      <c r="B340" s="3" t="str">
        <f>IFERROR(VLOOKUP(A340,Table13[[Šifra]:[Mjesto]],2,FALSE),"")</f>
        <v/>
      </c>
      <c r="C340" s="2"/>
      <c r="D340" s="47"/>
      <c r="E340" s="46"/>
      <c r="F340" s="4"/>
      <c r="G340" s="4"/>
      <c r="H340" s="59" t="str">
        <f t="shared" si="36"/>
        <v>odaberite -</v>
      </c>
      <c r="I340" s="59">
        <f t="shared" ref="I340:I403" si="42">SifraSkole</f>
        <v>0</v>
      </c>
      <c r="J340" s="59">
        <f t="shared" ref="J340:J403" si="43">NazivSkole</f>
        <v>0</v>
      </c>
      <c r="K340" s="59">
        <f t="shared" si="37"/>
        <v>0</v>
      </c>
      <c r="L340" s="59">
        <f t="shared" si="38"/>
        <v>0</v>
      </c>
      <c r="M340" s="59">
        <f t="shared" si="39"/>
        <v>0</v>
      </c>
      <c r="N340" s="59">
        <f t="shared" si="40"/>
        <v>0</v>
      </c>
      <c r="O340" s="55">
        <f t="shared" si="41"/>
        <v>0</v>
      </c>
      <c r="R340" t="s">
        <v>988</v>
      </c>
      <c r="S340" t="s">
        <v>7536</v>
      </c>
      <c r="T340" t="s">
        <v>811</v>
      </c>
      <c r="U340" t="s">
        <v>989</v>
      </c>
      <c r="V340" t="s">
        <v>26</v>
      </c>
      <c r="W340" t="s">
        <v>990</v>
      </c>
      <c r="X340" t="s">
        <v>991</v>
      </c>
      <c r="Y340" t="s">
        <v>992</v>
      </c>
      <c r="Z340" t="s">
        <v>7537</v>
      </c>
      <c r="AA340" t="s">
        <v>7538</v>
      </c>
      <c r="AB340" t="s">
        <v>993</v>
      </c>
      <c r="AC340" t="s">
        <v>994</v>
      </c>
    </row>
    <row r="341" spans="1:29" ht="24.95" customHeight="1" x14ac:dyDescent="0.25">
      <c r="A341" s="1"/>
      <c r="B341" s="3" t="str">
        <f>IFERROR(VLOOKUP(A341,Table13[[Šifra]:[Mjesto]],2,FALSE),"")</f>
        <v/>
      </c>
      <c r="C341" s="2"/>
      <c r="D341" s="47"/>
      <c r="E341" s="46"/>
      <c r="F341" s="4"/>
      <c r="G341" s="4"/>
      <c r="H341" s="59" t="str">
        <f t="shared" ref="H341:H404" si="44">$B$7</f>
        <v>odaberite -</v>
      </c>
      <c r="I341" s="59">
        <f t="shared" si="42"/>
        <v>0</v>
      </c>
      <c r="J341" s="59">
        <f t="shared" si="43"/>
        <v>0</v>
      </c>
      <c r="K341" s="59">
        <f t="shared" ref="K341:K404" si="45">$B$10</f>
        <v>0</v>
      </c>
      <c r="L341" s="59">
        <f t="shared" ref="L341:L404" si="46">$B$11</f>
        <v>0</v>
      </c>
      <c r="M341" s="59">
        <f t="shared" ref="M341:M404" si="47">$B$14</f>
        <v>0</v>
      </c>
      <c r="N341" s="59">
        <f t="shared" ref="N341:N404" si="48">$E$10</f>
        <v>0</v>
      </c>
      <c r="O341" s="55">
        <f t="shared" ref="O341:O404" si="49">$E$11</f>
        <v>0</v>
      </c>
      <c r="R341" t="s">
        <v>995</v>
      </c>
      <c r="S341" t="s">
        <v>7539</v>
      </c>
      <c r="T341" t="s">
        <v>811</v>
      </c>
      <c r="U341" t="s">
        <v>996</v>
      </c>
      <c r="V341" t="s">
        <v>997</v>
      </c>
      <c r="W341" t="s">
        <v>997</v>
      </c>
      <c r="X341" t="s">
        <v>998</v>
      </c>
      <c r="Y341" t="s">
        <v>7540</v>
      </c>
      <c r="Z341" t="s">
        <v>999</v>
      </c>
      <c r="AA341" t="s">
        <v>1000</v>
      </c>
      <c r="AB341" t="s">
        <v>190</v>
      </c>
      <c r="AC341" t="s">
        <v>1001</v>
      </c>
    </row>
    <row r="342" spans="1:29" ht="24.95" customHeight="1" x14ac:dyDescent="0.25">
      <c r="A342" s="1"/>
      <c r="B342" s="3" t="str">
        <f>IFERROR(VLOOKUP(A342,Table13[[Šifra]:[Mjesto]],2,FALSE),"")</f>
        <v/>
      </c>
      <c r="C342" s="2"/>
      <c r="D342" s="47"/>
      <c r="E342" s="46"/>
      <c r="F342" s="4"/>
      <c r="G342" s="4"/>
      <c r="H342" s="59" t="str">
        <f t="shared" si="44"/>
        <v>odaberite -</v>
      </c>
      <c r="I342" s="59">
        <f t="shared" si="42"/>
        <v>0</v>
      </c>
      <c r="J342" s="59">
        <f t="shared" si="43"/>
        <v>0</v>
      </c>
      <c r="K342" s="59">
        <f t="shared" si="45"/>
        <v>0</v>
      </c>
      <c r="L342" s="59">
        <f t="shared" si="46"/>
        <v>0</v>
      </c>
      <c r="M342" s="59">
        <f t="shared" si="47"/>
        <v>0</v>
      </c>
      <c r="N342" s="59">
        <f t="shared" si="48"/>
        <v>0</v>
      </c>
      <c r="O342" s="55">
        <f t="shared" si="49"/>
        <v>0</v>
      </c>
      <c r="R342" t="s">
        <v>1002</v>
      </c>
      <c r="S342" t="s">
        <v>7541</v>
      </c>
      <c r="T342" t="s">
        <v>811</v>
      </c>
      <c r="U342" t="s">
        <v>1003</v>
      </c>
      <c r="V342" t="s">
        <v>1004</v>
      </c>
      <c r="W342" t="s">
        <v>1004</v>
      </c>
      <c r="X342" t="s">
        <v>1005</v>
      </c>
      <c r="Y342" t="s">
        <v>1006</v>
      </c>
      <c r="Z342" t="s">
        <v>1007</v>
      </c>
      <c r="AA342" t="s">
        <v>1008</v>
      </c>
      <c r="AB342" t="s">
        <v>1009</v>
      </c>
      <c r="AC342" t="s">
        <v>1010</v>
      </c>
    </row>
    <row r="343" spans="1:29" ht="24.95" customHeight="1" x14ac:dyDescent="0.25">
      <c r="A343" s="1"/>
      <c r="B343" s="3" t="str">
        <f>IFERROR(VLOOKUP(A343,Table13[[Šifra]:[Mjesto]],2,FALSE),"")</f>
        <v/>
      </c>
      <c r="C343" s="2"/>
      <c r="D343" s="47"/>
      <c r="E343" s="46"/>
      <c r="F343" s="4"/>
      <c r="G343" s="4"/>
      <c r="H343" s="59" t="str">
        <f t="shared" si="44"/>
        <v>odaberite -</v>
      </c>
      <c r="I343" s="59">
        <f t="shared" si="42"/>
        <v>0</v>
      </c>
      <c r="J343" s="59">
        <f t="shared" si="43"/>
        <v>0</v>
      </c>
      <c r="K343" s="59">
        <f t="shared" si="45"/>
        <v>0</v>
      </c>
      <c r="L343" s="59">
        <f t="shared" si="46"/>
        <v>0</v>
      </c>
      <c r="M343" s="59">
        <f t="shared" si="47"/>
        <v>0</v>
      </c>
      <c r="N343" s="59">
        <f t="shared" si="48"/>
        <v>0</v>
      </c>
      <c r="O343" s="55">
        <f t="shared" si="49"/>
        <v>0</v>
      </c>
      <c r="R343" t="s">
        <v>1011</v>
      </c>
      <c r="S343" t="s">
        <v>7542</v>
      </c>
      <c r="T343" t="s">
        <v>811</v>
      </c>
      <c r="U343" t="s">
        <v>1012</v>
      </c>
      <c r="V343" t="s">
        <v>1013</v>
      </c>
      <c r="W343" t="s">
        <v>1013</v>
      </c>
      <c r="X343" t="s">
        <v>1014</v>
      </c>
      <c r="Y343" t="s">
        <v>1015</v>
      </c>
      <c r="Z343" t="s">
        <v>1016</v>
      </c>
      <c r="AA343" t="s">
        <v>7543</v>
      </c>
      <c r="AB343" t="s">
        <v>1017</v>
      </c>
      <c r="AC343" t="s">
        <v>1018</v>
      </c>
    </row>
    <row r="344" spans="1:29" ht="24.95" customHeight="1" x14ac:dyDescent="0.25">
      <c r="A344" s="1"/>
      <c r="B344" s="3" t="str">
        <f>IFERROR(VLOOKUP(A344,Table13[[Šifra]:[Mjesto]],2,FALSE),"")</f>
        <v/>
      </c>
      <c r="C344" s="2"/>
      <c r="D344" s="47"/>
      <c r="E344" s="46"/>
      <c r="F344" s="4"/>
      <c r="G344" s="4"/>
      <c r="H344" s="59" t="str">
        <f t="shared" si="44"/>
        <v>odaberite -</v>
      </c>
      <c r="I344" s="59">
        <f t="shared" si="42"/>
        <v>0</v>
      </c>
      <c r="J344" s="59">
        <f t="shared" si="43"/>
        <v>0</v>
      </c>
      <c r="K344" s="59">
        <f t="shared" si="45"/>
        <v>0</v>
      </c>
      <c r="L344" s="59">
        <f t="shared" si="46"/>
        <v>0</v>
      </c>
      <c r="M344" s="59">
        <f t="shared" si="47"/>
        <v>0</v>
      </c>
      <c r="N344" s="59">
        <f t="shared" si="48"/>
        <v>0</v>
      </c>
      <c r="O344" s="55">
        <f t="shared" si="49"/>
        <v>0</v>
      </c>
      <c r="R344" t="s">
        <v>1019</v>
      </c>
      <c r="S344" t="s">
        <v>7544</v>
      </c>
      <c r="T344" t="s">
        <v>811</v>
      </c>
      <c r="U344" t="s">
        <v>1020</v>
      </c>
      <c r="V344" t="s">
        <v>1021</v>
      </c>
      <c r="W344" t="s">
        <v>1021</v>
      </c>
      <c r="X344" t="s">
        <v>1022</v>
      </c>
      <c r="Y344" t="s">
        <v>1023</v>
      </c>
      <c r="Z344" t="s">
        <v>1024</v>
      </c>
      <c r="AA344" t="s">
        <v>1025</v>
      </c>
      <c r="AB344" t="s">
        <v>190</v>
      </c>
      <c r="AC344" t="s">
        <v>1026</v>
      </c>
    </row>
    <row r="345" spans="1:29" ht="24.95" customHeight="1" x14ac:dyDescent="0.25">
      <c r="A345" s="1"/>
      <c r="B345" s="3" t="str">
        <f>IFERROR(VLOOKUP(A345,Table13[[Šifra]:[Mjesto]],2,FALSE),"")</f>
        <v/>
      </c>
      <c r="C345" s="2"/>
      <c r="D345" s="47"/>
      <c r="E345" s="46"/>
      <c r="F345" s="4"/>
      <c r="G345" s="4"/>
      <c r="H345" s="59" t="str">
        <f t="shared" si="44"/>
        <v>odaberite -</v>
      </c>
      <c r="I345" s="59">
        <f t="shared" si="42"/>
        <v>0</v>
      </c>
      <c r="J345" s="59">
        <f t="shared" si="43"/>
        <v>0</v>
      </c>
      <c r="K345" s="59">
        <f t="shared" si="45"/>
        <v>0</v>
      </c>
      <c r="L345" s="59">
        <f t="shared" si="46"/>
        <v>0</v>
      </c>
      <c r="M345" s="59">
        <f t="shared" si="47"/>
        <v>0</v>
      </c>
      <c r="N345" s="59">
        <f t="shared" si="48"/>
        <v>0</v>
      </c>
      <c r="O345" s="55">
        <f t="shared" si="49"/>
        <v>0</v>
      </c>
      <c r="R345" t="s">
        <v>1027</v>
      </c>
      <c r="S345" t="s">
        <v>7545</v>
      </c>
      <c r="T345" t="s">
        <v>811</v>
      </c>
      <c r="U345" t="s">
        <v>1028</v>
      </c>
      <c r="V345" t="s">
        <v>1029</v>
      </c>
      <c r="W345" t="s">
        <v>1029</v>
      </c>
      <c r="X345" t="s">
        <v>1030</v>
      </c>
      <c r="Y345" t="s">
        <v>1031</v>
      </c>
      <c r="Z345" t="s">
        <v>1032</v>
      </c>
      <c r="AA345" t="s">
        <v>1033</v>
      </c>
      <c r="AB345" t="s">
        <v>1034</v>
      </c>
      <c r="AC345" t="s">
        <v>1035</v>
      </c>
    </row>
    <row r="346" spans="1:29" ht="24.95" customHeight="1" x14ac:dyDescent="0.25">
      <c r="A346" s="1"/>
      <c r="B346" s="3" t="str">
        <f>IFERROR(VLOOKUP(A346,Table13[[Šifra]:[Mjesto]],2,FALSE),"")</f>
        <v/>
      </c>
      <c r="C346" s="2"/>
      <c r="D346" s="47"/>
      <c r="E346" s="46"/>
      <c r="F346" s="4"/>
      <c r="G346" s="4"/>
      <c r="H346" s="59" t="str">
        <f t="shared" si="44"/>
        <v>odaberite -</v>
      </c>
      <c r="I346" s="59">
        <f t="shared" si="42"/>
        <v>0</v>
      </c>
      <c r="J346" s="59">
        <f t="shared" si="43"/>
        <v>0</v>
      </c>
      <c r="K346" s="59">
        <f t="shared" si="45"/>
        <v>0</v>
      </c>
      <c r="L346" s="59">
        <f t="shared" si="46"/>
        <v>0</v>
      </c>
      <c r="M346" s="59">
        <f t="shared" si="47"/>
        <v>0</v>
      </c>
      <c r="N346" s="59">
        <f t="shared" si="48"/>
        <v>0</v>
      </c>
      <c r="O346" s="55">
        <f t="shared" si="49"/>
        <v>0</v>
      </c>
      <c r="R346" t="s">
        <v>1036</v>
      </c>
      <c r="S346" t="s">
        <v>7546</v>
      </c>
      <c r="T346" t="s">
        <v>811</v>
      </c>
      <c r="U346" t="s">
        <v>1037</v>
      </c>
      <c r="V346" t="s">
        <v>25</v>
      </c>
      <c r="W346" t="s">
        <v>25</v>
      </c>
      <c r="X346" t="s">
        <v>1038</v>
      </c>
      <c r="Y346" t="s">
        <v>1039</v>
      </c>
      <c r="Z346" t="s">
        <v>1040</v>
      </c>
      <c r="AA346" t="s">
        <v>1041</v>
      </c>
      <c r="AB346" t="s">
        <v>1042</v>
      </c>
      <c r="AC346" t="s">
        <v>1043</v>
      </c>
    </row>
    <row r="347" spans="1:29" ht="24.95" customHeight="1" x14ac:dyDescent="0.25">
      <c r="A347" s="1"/>
      <c r="B347" s="3" t="str">
        <f>IFERROR(VLOOKUP(A347,Table13[[Šifra]:[Mjesto]],2,FALSE),"")</f>
        <v/>
      </c>
      <c r="C347" s="2"/>
      <c r="D347" s="47"/>
      <c r="E347" s="46"/>
      <c r="F347" s="4"/>
      <c r="G347" s="4"/>
      <c r="H347" s="59" t="str">
        <f t="shared" si="44"/>
        <v>odaberite -</v>
      </c>
      <c r="I347" s="59">
        <f t="shared" si="42"/>
        <v>0</v>
      </c>
      <c r="J347" s="59">
        <f t="shared" si="43"/>
        <v>0</v>
      </c>
      <c r="K347" s="59">
        <f t="shared" si="45"/>
        <v>0</v>
      </c>
      <c r="L347" s="59">
        <f t="shared" si="46"/>
        <v>0</v>
      </c>
      <c r="M347" s="59">
        <f t="shared" si="47"/>
        <v>0</v>
      </c>
      <c r="N347" s="59">
        <f t="shared" si="48"/>
        <v>0</v>
      </c>
      <c r="O347" s="55">
        <f t="shared" si="49"/>
        <v>0</v>
      </c>
      <c r="R347" t="s">
        <v>1044</v>
      </c>
      <c r="S347" t="s">
        <v>7547</v>
      </c>
      <c r="T347" t="s">
        <v>811</v>
      </c>
      <c r="U347" t="s">
        <v>1045</v>
      </c>
      <c r="V347" t="s">
        <v>1046</v>
      </c>
      <c r="W347" t="s">
        <v>1046</v>
      </c>
      <c r="X347" t="s">
        <v>1047</v>
      </c>
      <c r="Y347" t="s">
        <v>1048</v>
      </c>
      <c r="Z347" t="s">
        <v>7548</v>
      </c>
      <c r="AA347" t="s">
        <v>1049</v>
      </c>
      <c r="AB347" t="s">
        <v>1050</v>
      </c>
      <c r="AC347" t="s">
        <v>1051</v>
      </c>
    </row>
    <row r="348" spans="1:29" ht="24.95" customHeight="1" x14ac:dyDescent="0.25">
      <c r="A348" s="1"/>
      <c r="B348" s="3" t="str">
        <f>IFERROR(VLOOKUP(A348,Table13[[Šifra]:[Mjesto]],2,FALSE),"")</f>
        <v/>
      </c>
      <c r="C348" s="2"/>
      <c r="D348" s="47"/>
      <c r="E348" s="46"/>
      <c r="F348" s="4"/>
      <c r="G348" s="4"/>
      <c r="H348" s="59" t="str">
        <f t="shared" si="44"/>
        <v>odaberite -</v>
      </c>
      <c r="I348" s="59">
        <f t="shared" si="42"/>
        <v>0</v>
      </c>
      <c r="J348" s="59">
        <f t="shared" si="43"/>
        <v>0</v>
      </c>
      <c r="K348" s="59">
        <f t="shared" si="45"/>
        <v>0</v>
      </c>
      <c r="L348" s="59">
        <f t="shared" si="46"/>
        <v>0</v>
      </c>
      <c r="M348" s="59">
        <f t="shared" si="47"/>
        <v>0</v>
      </c>
      <c r="N348" s="59">
        <f t="shared" si="48"/>
        <v>0</v>
      </c>
      <c r="O348" s="55">
        <f t="shared" si="49"/>
        <v>0</v>
      </c>
      <c r="R348" t="s">
        <v>1052</v>
      </c>
      <c r="S348" t="s">
        <v>7549</v>
      </c>
      <c r="T348" t="s">
        <v>811</v>
      </c>
      <c r="U348" t="s">
        <v>1053</v>
      </c>
      <c r="V348" t="s">
        <v>1046</v>
      </c>
      <c r="W348" t="s">
        <v>1046</v>
      </c>
      <c r="X348" t="s">
        <v>1054</v>
      </c>
      <c r="Y348" t="s">
        <v>7550</v>
      </c>
      <c r="Z348" t="s">
        <v>1055</v>
      </c>
      <c r="AA348" t="s">
        <v>1056</v>
      </c>
      <c r="AB348" t="s">
        <v>1057</v>
      </c>
      <c r="AC348" t="s">
        <v>1058</v>
      </c>
    </row>
    <row r="349" spans="1:29" ht="24.95" customHeight="1" x14ac:dyDescent="0.25">
      <c r="A349" s="1"/>
      <c r="B349" s="3" t="str">
        <f>IFERROR(VLOOKUP(A349,Table13[[Šifra]:[Mjesto]],2,FALSE),"")</f>
        <v/>
      </c>
      <c r="C349" s="2"/>
      <c r="D349" s="47"/>
      <c r="E349" s="46"/>
      <c r="F349" s="4"/>
      <c r="G349" s="4"/>
      <c r="H349" s="59" t="str">
        <f t="shared" si="44"/>
        <v>odaberite -</v>
      </c>
      <c r="I349" s="59">
        <f t="shared" si="42"/>
        <v>0</v>
      </c>
      <c r="J349" s="59">
        <f t="shared" si="43"/>
        <v>0</v>
      </c>
      <c r="K349" s="59">
        <f t="shared" si="45"/>
        <v>0</v>
      </c>
      <c r="L349" s="59">
        <f t="shared" si="46"/>
        <v>0</v>
      </c>
      <c r="M349" s="59">
        <f t="shared" si="47"/>
        <v>0</v>
      </c>
      <c r="N349" s="59">
        <f t="shared" si="48"/>
        <v>0</v>
      </c>
      <c r="O349" s="55">
        <f t="shared" si="49"/>
        <v>0</v>
      </c>
      <c r="R349" t="s">
        <v>1059</v>
      </c>
      <c r="S349" t="s">
        <v>7551</v>
      </c>
      <c r="T349" t="s">
        <v>811</v>
      </c>
      <c r="U349" t="s">
        <v>1060</v>
      </c>
      <c r="V349" t="s">
        <v>1061</v>
      </c>
      <c r="W349" t="s">
        <v>1061</v>
      </c>
      <c r="X349" t="s">
        <v>1062</v>
      </c>
      <c r="Y349" t="s">
        <v>7552</v>
      </c>
      <c r="Z349" t="s">
        <v>1063</v>
      </c>
      <c r="AA349" t="s">
        <v>1064</v>
      </c>
      <c r="AB349" t="s">
        <v>190</v>
      </c>
      <c r="AC349" t="s">
        <v>1065</v>
      </c>
    </row>
    <row r="350" spans="1:29" ht="24.95" customHeight="1" x14ac:dyDescent="0.25">
      <c r="A350" s="1"/>
      <c r="B350" s="3" t="str">
        <f>IFERROR(VLOOKUP(A350,Table13[[Šifra]:[Mjesto]],2,FALSE),"")</f>
        <v/>
      </c>
      <c r="C350" s="2"/>
      <c r="D350" s="47"/>
      <c r="E350" s="46"/>
      <c r="F350" s="4"/>
      <c r="G350" s="4"/>
      <c r="H350" s="59" t="str">
        <f t="shared" si="44"/>
        <v>odaberite -</v>
      </c>
      <c r="I350" s="59">
        <f t="shared" si="42"/>
        <v>0</v>
      </c>
      <c r="J350" s="59">
        <f t="shared" si="43"/>
        <v>0</v>
      </c>
      <c r="K350" s="59">
        <f t="shared" si="45"/>
        <v>0</v>
      </c>
      <c r="L350" s="59">
        <f t="shared" si="46"/>
        <v>0</v>
      </c>
      <c r="M350" s="59">
        <f t="shared" si="47"/>
        <v>0</v>
      </c>
      <c r="N350" s="59">
        <f t="shared" si="48"/>
        <v>0</v>
      </c>
      <c r="O350" s="55">
        <f t="shared" si="49"/>
        <v>0</v>
      </c>
      <c r="R350" t="s">
        <v>1066</v>
      </c>
      <c r="S350" t="s">
        <v>7553</v>
      </c>
      <c r="T350" t="s">
        <v>811</v>
      </c>
      <c r="U350" t="s">
        <v>1067</v>
      </c>
      <c r="V350" t="s">
        <v>1068</v>
      </c>
      <c r="W350" t="s">
        <v>1068</v>
      </c>
      <c r="X350" t="s">
        <v>1069</v>
      </c>
      <c r="Y350" t="s">
        <v>1070</v>
      </c>
      <c r="Z350" t="s">
        <v>1071</v>
      </c>
      <c r="AA350" t="s">
        <v>1072</v>
      </c>
      <c r="AB350" t="s">
        <v>1073</v>
      </c>
      <c r="AC350" t="s">
        <v>1074</v>
      </c>
    </row>
    <row r="351" spans="1:29" ht="24.95" customHeight="1" x14ac:dyDescent="0.25">
      <c r="A351" s="1"/>
      <c r="B351" s="3" t="str">
        <f>IFERROR(VLOOKUP(A351,Table13[[Šifra]:[Mjesto]],2,FALSE),"")</f>
        <v/>
      </c>
      <c r="C351" s="2"/>
      <c r="D351" s="47"/>
      <c r="E351" s="46"/>
      <c r="F351" s="4"/>
      <c r="G351" s="4"/>
      <c r="H351" s="59" t="str">
        <f t="shared" si="44"/>
        <v>odaberite -</v>
      </c>
      <c r="I351" s="59">
        <f t="shared" si="42"/>
        <v>0</v>
      </c>
      <c r="J351" s="59">
        <f t="shared" si="43"/>
        <v>0</v>
      </c>
      <c r="K351" s="59">
        <f t="shared" si="45"/>
        <v>0</v>
      </c>
      <c r="L351" s="59">
        <f t="shared" si="46"/>
        <v>0</v>
      </c>
      <c r="M351" s="59">
        <f t="shared" si="47"/>
        <v>0</v>
      </c>
      <c r="N351" s="59">
        <f t="shared" si="48"/>
        <v>0</v>
      </c>
      <c r="O351" s="55">
        <f t="shared" si="49"/>
        <v>0</v>
      </c>
      <c r="R351" t="s">
        <v>1075</v>
      </c>
      <c r="S351" t="s">
        <v>7554</v>
      </c>
      <c r="T351" t="s">
        <v>811</v>
      </c>
      <c r="U351" t="s">
        <v>1076</v>
      </c>
      <c r="V351" t="s">
        <v>27</v>
      </c>
      <c r="W351" t="s">
        <v>27</v>
      </c>
      <c r="X351" t="s">
        <v>1077</v>
      </c>
      <c r="Y351" t="s">
        <v>1078</v>
      </c>
      <c r="Z351" t="s">
        <v>1079</v>
      </c>
      <c r="AA351" t="s">
        <v>1080</v>
      </c>
      <c r="AB351" t="s">
        <v>1081</v>
      </c>
      <c r="AC351" t="s">
        <v>1082</v>
      </c>
    </row>
    <row r="352" spans="1:29" ht="24.95" customHeight="1" x14ac:dyDescent="0.25">
      <c r="A352" s="1"/>
      <c r="B352" s="3" t="str">
        <f>IFERROR(VLOOKUP(A352,Table13[[Šifra]:[Mjesto]],2,FALSE),"")</f>
        <v/>
      </c>
      <c r="C352" s="2"/>
      <c r="D352" s="47"/>
      <c r="E352" s="46"/>
      <c r="F352" s="4"/>
      <c r="G352" s="4"/>
      <c r="H352" s="59" t="str">
        <f t="shared" si="44"/>
        <v>odaberite -</v>
      </c>
      <c r="I352" s="59">
        <f t="shared" si="42"/>
        <v>0</v>
      </c>
      <c r="J352" s="59">
        <f t="shared" si="43"/>
        <v>0</v>
      </c>
      <c r="K352" s="59">
        <f t="shared" si="45"/>
        <v>0</v>
      </c>
      <c r="L352" s="59">
        <f t="shared" si="46"/>
        <v>0</v>
      </c>
      <c r="M352" s="59">
        <f t="shared" si="47"/>
        <v>0</v>
      </c>
      <c r="N352" s="59">
        <f t="shared" si="48"/>
        <v>0</v>
      </c>
      <c r="O352" s="55">
        <f t="shared" si="49"/>
        <v>0</v>
      </c>
      <c r="R352" t="s">
        <v>1083</v>
      </c>
      <c r="S352" t="s">
        <v>7555</v>
      </c>
      <c r="T352" t="s">
        <v>811</v>
      </c>
      <c r="U352" t="s">
        <v>1084</v>
      </c>
      <c r="V352" t="s">
        <v>22</v>
      </c>
      <c r="W352" t="s">
        <v>22</v>
      </c>
      <c r="X352" t="s">
        <v>1085</v>
      </c>
      <c r="Y352" t="s">
        <v>1086</v>
      </c>
      <c r="Z352" t="s">
        <v>1087</v>
      </c>
      <c r="AA352" t="s">
        <v>7556</v>
      </c>
      <c r="AB352" t="s">
        <v>1088</v>
      </c>
      <c r="AC352" t="s">
        <v>1089</v>
      </c>
    </row>
    <row r="353" spans="1:29" ht="24.95" customHeight="1" x14ac:dyDescent="0.25">
      <c r="A353" s="1"/>
      <c r="B353" s="3" t="str">
        <f>IFERROR(VLOOKUP(A353,Table13[[Šifra]:[Mjesto]],2,FALSE),"")</f>
        <v/>
      </c>
      <c r="C353" s="2"/>
      <c r="D353" s="47"/>
      <c r="E353" s="46"/>
      <c r="F353" s="4"/>
      <c r="G353" s="4"/>
      <c r="H353" s="59" t="str">
        <f t="shared" si="44"/>
        <v>odaberite -</v>
      </c>
      <c r="I353" s="59">
        <f t="shared" si="42"/>
        <v>0</v>
      </c>
      <c r="J353" s="59">
        <f t="shared" si="43"/>
        <v>0</v>
      </c>
      <c r="K353" s="59">
        <f t="shared" si="45"/>
        <v>0</v>
      </c>
      <c r="L353" s="59">
        <f t="shared" si="46"/>
        <v>0</v>
      </c>
      <c r="M353" s="59">
        <f t="shared" si="47"/>
        <v>0</v>
      </c>
      <c r="N353" s="59">
        <f t="shared" si="48"/>
        <v>0</v>
      </c>
      <c r="O353" s="55">
        <f t="shared" si="49"/>
        <v>0</v>
      </c>
      <c r="R353" t="s">
        <v>1090</v>
      </c>
      <c r="S353" t="s">
        <v>7557</v>
      </c>
      <c r="T353" t="s">
        <v>811</v>
      </c>
      <c r="U353" t="s">
        <v>1091</v>
      </c>
      <c r="V353" t="s">
        <v>1092</v>
      </c>
      <c r="W353" t="s">
        <v>1092</v>
      </c>
      <c r="X353" t="s">
        <v>1093</v>
      </c>
      <c r="Y353" t="s">
        <v>1094</v>
      </c>
      <c r="Z353" t="s">
        <v>1095</v>
      </c>
      <c r="AA353" t="s">
        <v>1096</v>
      </c>
      <c r="AB353" t="s">
        <v>1097</v>
      </c>
      <c r="AC353" t="s">
        <v>1098</v>
      </c>
    </row>
    <row r="354" spans="1:29" ht="24.95" customHeight="1" x14ac:dyDescent="0.25">
      <c r="A354" s="1"/>
      <c r="B354" s="3" t="str">
        <f>IFERROR(VLOOKUP(A354,Table13[[Šifra]:[Mjesto]],2,FALSE),"")</f>
        <v/>
      </c>
      <c r="C354" s="2"/>
      <c r="D354" s="47"/>
      <c r="E354" s="46"/>
      <c r="F354" s="4"/>
      <c r="G354" s="4"/>
      <c r="H354" s="59" t="str">
        <f t="shared" si="44"/>
        <v>odaberite -</v>
      </c>
      <c r="I354" s="59">
        <f t="shared" si="42"/>
        <v>0</v>
      </c>
      <c r="J354" s="59">
        <f t="shared" si="43"/>
        <v>0</v>
      </c>
      <c r="K354" s="59">
        <f t="shared" si="45"/>
        <v>0</v>
      </c>
      <c r="L354" s="59">
        <f t="shared" si="46"/>
        <v>0</v>
      </c>
      <c r="M354" s="59">
        <f t="shared" si="47"/>
        <v>0</v>
      </c>
      <c r="N354" s="59">
        <f t="shared" si="48"/>
        <v>0</v>
      </c>
      <c r="O354" s="55">
        <f t="shared" si="49"/>
        <v>0</v>
      </c>
      <c r="R354" t="s">
        <v>1100</v>
      </c>
      <c r="S354" t="s">
        <v>7558</v>
      </c>
      <c r="T354" t="s">
        <v>1099</v>
      </c>
      <c r="U354" t="s">
        <v>1101</v>
      </c>
      <c r="V354" t="s">
        <v>28</v>
      </c>
      <c r="W354" t="s">
        <v>28</v>
      </c>
      <c r="X354" t="s">
        <v>1102</v>
      </c>
      <c r="Y354" t="s">
        <v>7559</v>
      </c>
      <c r="Z354" t="s">
        <v>1103</v>
      </c>
      <c r="AA354" t="s">
        <v>1104</v>
      </c>
      <c r="AB354" t="s">
        <v>190</v>
      </c>
      <c r="AC354" t="s">
        <v>1105</v>
      </c>
    </row>
    <row r="355" spans="1:29" ht="24.95" customHeight="1" x14ac:dyDescent="0.25">
      <c r="A355" s="1"/>
      <c r="B355" s="3" t="str">
        <f>IFERROR(VLOOKUP(A355,Table13[[Šifra]:[Mjesto]],2,FALSE),"")</f>
        <v/>
      </c>
      <c r="C355" s="2"/>
      <c r="D355" s="47"/>
      <c r="E355" s="46"/>
      <c r="F355" s="4"/>
      <c r="G355" s="4"/>
      <c r="H355" s="59" t="str">
        <f t="shared" si="44"/>
        <v>odaberite -</v>
      </c>
      <c r="I355" s="59">
        <f t="shared" si="42"/>
        <v>0</v>
      </c>
      <c r="J355" s="59">
        <f t="shared" si="43"/>
        <v>0</v>
      </c>
      <c r="K355" s="59">
        <f t="shared" si="45"/>
        <v>0</v>
      </c>
      <c r="L355" s="59">
        <f t="shared" si="46"/>
        <v>0</v>
      </c>
      <c r="M355" s="59">
        <f t="shared" si="47"/>
        <v>0</v>
      </c>
      <c r="N355" s="59">
        <f t="shared" si="48"/>
        <v>0</v>
      </c>
      <c r="O355" s="55">
        <f t="shared" si="49"/>
        <v>0</v>
      </c>
      <c r="R355" t="s">
        <v>1106</v>
      </c>
      <c r="S355" t="s">
        <v>7560</v>
      </c>
      <c r="T355" t="s">
        <v>1099</v>
      </c>
      <c r="U355" t="s">
        <v>1107</v>
      </c>
      <c r="V355" t="s">
        <v>28</v>
      </c>
      <c r="W355" t="s">
        <v>28</v>
      </c>
      <c r="X355" t="s">
        <v>1108</v>
      </c>
      <c r="Y355" t="s">
        <v>1109</v>
      </c>
      <c r="Z355" t="s">
        <v>1110</v>
      </c>
      <c r="AA355" t="s">
        <v>1111</v>
      </c>
      <c r="AB355" t="s">
        <v>1112</v>
      </c>
      <c r="AC355" t="s">
        <v>1113</v>
      </c>
    </row>
    <row r="356" spans="1:29" ht="24.95" customHeight="1" x14ac:dyDescent="0.25">
      <c r="A356" s="1"/>
      <c r="B356" s="3" t="str">
        <f>IFERROR(VLOOKUP(A356,Table13[[Šifra]:[Mjesto]],2,FALSE),"")</f>
        <v/>
      </c>
      <c r="C356" s="2"/>
      <c r="D356" s="47"/>
      <c r="E356" s="46"/>
      <c r="F356" s="4"/>
      <c r="G356" s="4"/>
      <c r="H356" s="59" t="str">
        <f t="shared" si="44"/>
        <v>odaberite -</v>
      </c>
      <c r="I356" s="59">
        <f t="shared" si="42"/>
        <v>0</v>
      </c>
      <c r="J356" s="59">
        <f t="shared" si="43"/>
        <v>0</v>
      </c>
      <c r="K356" s="59">
        <f t="shared" si="45"/>
        <v>0</v>
      </c>
      <c r="L356" s="59">
        <f t="shared" si="46"/>
        <v>0</v>
      </c>
      <c r="M356" s="59">
        <f t="shared" si="47"/>
        <v>0</v>
      </c>
      <c r="N356" s="59">
        <f t="shared" si="48"/>
        <v>0</v>
      </c>
      <c r="O356" s="55">
        <f t="shared" si="49"/>
        <v>0</v>
      </c>
      <c r="R356" t="s">
        <v>1114</v>
      </c>
      <c r="S356" t="s">
        <v>7561</v>
      </c>
      <c r="T356" t="s">
        <v>1099</v>
      </c>
      <c r="U356" t="s">
        <v>1115</v>
      </c>
      <c r="V356" t="s">
        <v>30</v>
      </c>
      <c r="W356" t="s">
        <v>30</v>
      </c>
      <c r="X356" t="s">
        <v>1116</v>
      </c>
      <c r="Y356" t="s">
        <v>1117</v>
      </c>
      <c r="Z356" t="s">
        <v>1118</v>
      </c>
      <c r="AA356" t="s">
        <v>1119</v>
      </c>
      <c r="AB356" t="s">
        <v>190</v>
      </c>
      <c r="AC356" t="s">
        <v>1120</v>
      </c>
    </row>
    <row r="357" spans="1:29" ht="24.95" customHeight="1" x14ac:dyDescent="0.25">
      <c r="A357" s="1"/>
      <c r="B357" s="3" t="str">
        <f>IFERROR(VLOOKUP(A357,Table13[[Šifra]:[Mjesto]],2,FALSE),"")</f>
        <v/>
      </c>
      <c r="C357" s="2"/>
      <c r="D357" s="47"/>
      <c r="E357" s="46"/>
      <c r="F357" s="4"/>
      <c r="G357" s="4"/>
      <c r="H357" s="59" t="str">
        <f t="shared" si="44"/>
        <v>odaberite -</v>
      </c>
      <c r="I357" s="59">
        <f t="shared" si="42"/>
        <v>0</v>
      </c>
      <c r="J357" s="59">
        <f t="shared" si="43"/>
        <v>0</v>
      </c>
      <c r="K357" s="59">
        <f t="shared" si="45"/>
        <v>0</v>
      </c>
      <c r="L357" s="59">
        <f t="shared" si="46"/>
        <v>0</v>
      </c>
      <c r="M357" s="59">
        <f t="shared" si="47"/>
        <v>0</v>
      </c>
      <c r="N357" s="59">
        <f t="shared" si="48"/>
        <v>0</v>
      </c>
      <c r="O357" s="55">
        <f t="shared" si="49"/>
        <v>0</v>
      </c>
      <c r="R357" t="s">
        <v>1121</v>
      </c>
      <c r="S357" t="s">
        <v>7562</v>
      </c>
      <c r="T357" t="s">
        <v>1099</v>
      </c>
      <c r="U357" t="s">
        <v>1122</v>
      </c>
      <c r="V357" t="s">
        <v>30</v>
      </c>
      <c r="W357" t="s">
        <v>30</v>
      </c>
      <c r="X357" t="s">
        <v>1123</v>
      </c>
      <c r="Y357" t="s">
        <v>7563</v>
      </c>
      <c r="Z357" t="s">
        <v>1124</v>
      </c>
      <c r="AA357" t="s">
        <v>1125</v>
      </c>
      <c r="AB357" t="s">
        <v>1126</v>
      </c>
      <c r="AC357" t="s">
        <v>1127</v>
      </c>
    </row>
    <row r="358" spans="1:29" ht="24.95" customHeight="1" x14ac:dyDescent="0.25">
      <c r="A358" s="1"/>
      <c r="B358" s="3" t="str">
        <f>IFERROR(VLOOKUP(A358,Table13[[Šifra]:[Mjesto]],2,FALSE),"")</f>
        <v/>
      </c>
      <c r="C358" s="2"/>
      <c r="D358" s="47"/>
      <c r="E358" s="46"/>
      <c r="F358" s="4"/>
      <c r="G358" s="4"/>
      <c r="H358" s="59" t="str">
        <f t="shared" si="44"/>
        <v>odaberite -</v>
      </c>
      <c r="I358" s="59">
        <f t="shared" si="42"/>
        <v>0</v>
      </c>
      <c r="J358" s="59">
        <f t="shared" si="43"/>
        <v>0</v>
      </c>
      <c r="K358" s="59">
        <f t="shared" si="45"/>
        <v>0</v>
      </c>
      <c r="L358" s="59">
        <f t="shared" si="46"/>
        <v>0</v>
      </c>
      <c r="M358" s="59">
        <f t="shared" si="47"/>
        <v>0</v>
      </c>
      <c r="N358" s="59">
        <f t="shared" si="48"/>
        <v>0</v>
      </c>
      <c r="O358" s="55">
        <f t="shared" si="49"/>
        <v>0</v>
      </c>
      <c r="R358" t="s">
        <v>1128</v>
      </c>
      <c r="S358" t="s">
        <v>7564</v>
      </c>
      <c r="T358" t="s">
        <v>1099</v>
      </c>
      <c r="U358" t="s">
        <v>1129</v>
      </c>
      <c r="V358" t="s">
        <v>30</v>
      </c>
      <c r="W358" t="s">
        <v>30</v>
      </c>
      <c r="X358" t="s">
        <v>1130</v>
      </c>
      <c r="Y358" t="s">
        <v>1131</v>
      </c>
      <c r="Z358" t="s">
        <v>1132</v>
      </c>
      <c r="AA358" t="s">
        <v>1133</v>
      </c>
      <c r="AB358" t="s">
        <v>1134</v>
      </c>
      <c r="AC358" t="s">
        <v>1135</v>
      </c>
    </row>
    <row r="359" spans="1:29" ht="24.95" customHeight="1" x14ac:dyDescent="0.25">
      <c r="A359" s="1"/>
      <c r="B359" s="3" t="str">
        <f>IFERROR(VLOOKUP(A359,Table13[[Šifra]:[Mjesto]],2,FALSE),"")</f>
        <v/>
      </c>
      <c r="C359" s="2"/>
      <c r="D359" s="47"/>
      <c r="E359" s="46"/>
      <c r="F359" s="4"/>
      <c r="G359" s="4"/>
      <c r="H359" s="59" t="str">
        <f t="shared" si="44"/>
        <v>odaberite -</v>
      </c>
      <c r="I359" s="59">
        <f t="shared" si="42"/>
        <v>0</v>
      </c>
      <c r="J359" s="59">
        <f t="shared" si="43"/>
        <v>0</v>
      </c>
      <c r="K359" s="59">
        <f t="shared" si="45"/>
        <v>0</v>
      </c>
      <c r="L359" s="59">
        <f t="shared" si="46"/>
        <v>0</v>
      </c>
      <c r="M359" s="59">
        <f t="shared" si="47"/>
        <v>0</v>
      </c>
      <c r="N359" s="59">
        <f t="shared" si="48"/>
        <v>0</v>
      </c>
      <c r="O359" s="55">
        <f t="shared" si="49"/>
        <v>0</v>
      </c>
      <c r="R359" t="s">
        <v>1136</v>
      </c>
      <c r="S359" t="s">
        <v>7565</v>
      </c>
      <c r="T359" t="s">
        <v>1099</v>
      </c>
      <c r="U359" t="s">
        <v>1137</v>
      </c>
      <c r="V359" t="s">
        <v>30</v>
      </c>
      <c r="W359" t="s">
        <v>30</v>
      </c>
      <c r="X359" t="s">
        <v>1138</v>
      </c>
      <c r="Y359" t="s">
        <v>7566</v>
      </c>
      <c r="Z359" t="s">
        <v>1139</v>
      </c>
      <c r="AA359" t="s">
        <v>1140</v>
      </c>
      <c r="AB359" t="s">
        <v>1141</v>
      </c>
      <c r="AC359" t="s">
        <v>1142</v>
      </c>
    </row>
    <row r="360" spans="1:29" ht="24.95" customHeight="1" x14ac:dyDescent="0.25">
      <c r="A360" s="1"/>
      <c r="B360" s="3" t="str">
        <f>IFERROR(VLOOKUP(A360,Table13[[Šifra]:[Mjesto]],2,FALSE),"")</f>
        <v/>
      </c>
      <c r="C360" s="2"/>
      <c r="D360" s="47"/>
      <c r="E360" s="46"/>
      <c r="F360" s="4"/>
      <c r="G360" s="4"/>
      <c r="H360" s="59" t="str">
        <f t="shared" si="44"/>
        <v>odaberite -</v>
      </c>
      <c r="I360" s="59">
        <f t="shared" si="42"/>
        <v>0</v>
      </c>
      <c r="J360" s="59">
        <f t="shared" si="43"/>
        <v>0</v>
      </c>
      <c r="K360" s="59">
        <f t="shared" si="45"/>
        <v>0</v>
      </c>
      <c r="L360" s="59">
        <f t="shared" si="46"/>
        <v>0</v>
      </c>
      <c r="M360" s="59">
        <f t="shared" si="47"/>
        <v>0</v>
      </c>
      <c r="N360" s="59">
        <f t="shared" si="48"/>
        <v>0</v>
      </c>
      <c r="O360" s="55">
        <f t="shared" si="49"/>
        <v>0</v>
      </c>
      <c r="R360" t="s">
        <v>1143</v>
      </c>
      <c r="S360" t="s">
        <v>7567</v>
      </c>
      <c r="T360" t="s">
        <v>1099</v>
      </c>
      <c r="U360" t="s">
        <v>1144</v>
      </c>
      <c r="V360" t="s">
        <v>30</v>
      </c>
      <c r="W360" t="s">
        <v>30</v>
      </c>
      <c r="X360" t="s">
        <v>1145</v>
      </c>
      <c r="Y360" t="s">
        <v>1146</v>
      </c>
      <c r="Z360" t="s">
        <v>1147</v>
      </c>
      <c r="AA360" t="s">
        <v>1148</v>
      </c>
      <c r="AB360" t="s">
        <v>190</v>
      </c>
      <c r="AC360" t="s">
        <v>1149</v>
      </c>
    </row>
    <row r="361" spans="1:29" ht="24.95" customHeight="1" x14ac:dyDescent="0.25">
      <c r="A361" s="1"/>
      <c r="B361" s="3" t="str">
        <f>IFERROR(VLOOKUP(A361,Table13[[Šifra]:[Mjesto]],2,FALSE),"")</f>
        <v/>
      </c>
      <c r="C361" s="2"/>
      <c r="D361" s="47"/>
      <c r="E361" s="46"/>
      <c r="F361" s="4"/>
      <c r="G361" s="4"/>
      <c r="H361" s="59" t="str">
        <f t="shared" si="44"/>
        <v>odaberite -</v>
      </c>
      <c r="I361" s="59">
        <f t="shared" si="42"/>
        <v>0</v>
      </c>
      <c r="J361" s="59">
        <f t="shared" si="43"/>
        <v>0</v>
      </c>
      <c r="K361" s="59">
        <f t="shared" si="45"/>
        <v>0</v>
      </c>
      <c r="L361" s="59">
        <f t="shared" si="46"/>
        <v>0</v>
      </c>
      <c r="M361" s="59">
        <f t="shared" si="47"/>
        <v>0</v>
      </c>
      <c r="N361" s="59">
        <f t="shared" si="48"/>
        <v>0</v>
      </c>
      <c r="O361" s="55">
        <f t="shared" si="49"/>
        <v>0</v>
      </c>
      <c r="R361" t="s">
        <v>1150</v>
      </c>
      <c r="S361" t="s">
        <v>7568</v>
      </c>
      <c r="T361" t="s">
        <v>1099</v>
      </c>
      <c r="U361" t="s">
        <v>1151</v>
      </c>
      <c r="V361" t="s">
        <v>30</v>
      </c>
      <c r="W361" t="s">
        <v>30</v>
      </c>
      <c r="X361" t="s">
        <v>1152</v>
      </c>
      <c r="Y361" t="s">
        <v>1153</v>
      </c>
      <c r="Z361" t="s">
        <v>1154</v>
      </c>
      <c r="AA361" t="s">
        <v>1155</v>
      </c>
      <c r="AB361" t="s">
        <v>1156</v>
      </c>
      <c r="AC361" t="s">
        <v>1157</v>
      </c>
    </row>
    <row r="362" spans="1:29" ht="24.95" customHeight="1" x14ac:dyDescent="0.25">
      <c r="A362" s="1"/>
      <c r="B362" s="3" t="str">
        <f>IFERROR(VLOOKUP(A362,Table13[[Šifra]:[Mjesto]],2,FALSE),"")</f>
        <v/>
      </c>
      <c r="C362" s="2"/>
      <c r="D362" s="47"/>
      <c r="E362" s="46"/>
      <c r="F362" s="4"/>
      <c r="G362" s="4"/>
      <c r="H362" s="59" t="str">
        <f t="shared" si="44"/>
        <v>odaberite -</v>
      </c>
      <c r="I362" s="59">
        <f t="shared" si="42"/>
        <v>0</v>
      </c>
      <c r="J362" s="59">
        <f t="shared" si="43"/>
        <v>0</v>
      </c>
      <c r="K362" s="59">
        <f t="shared" si="45"/>
        <v>0</v>
      </c>
      <c r="L362" s="59">
        <f t="shared" si="46"/>
        <v>0</v>
      </c>
      <c r="M362" s="59">
        <f t="shared" si="47"/>
        <v>0</v>
      </c>
      <c r="N362" s="59">
        <f t="shared" si="48"/>
        <v>0</v>
      </c>
      <c r="O362" s="55">
        <f t="shared" si="49"/>
        <v>0</v>
      </c>
      <c r="R362" t="s">
        <v>1158</v>
      </c>
      <c r="S362" t="s">
        <v>7569</v>
      </c>
      <c r="T362" t="s">
        <v>1099</v>
      </c>
      <c r="U362" t="s">
        <v>1159</v>
      </c>
      <c r="V362" t="s">
        <v>30</v>
      </c>
      <c r="W362" t="s">
        <v>30</v>
      </c>
      <c r="X362" t="s">
        <v>1160</v>
      </c>
      <c r="Y362" t="s">
        <v>1161</v>
      </c>
      <c r="Z362" t="s">
        <v>1162</v>
      </c>
      <c r="AA362" t="s">
        <v>1163</v>
      </c>
      <c r="AB362" t="s">
        <v>190</v>
      </c>
      <c r="AC362" t="s">
        <v>1164</v>
      </c>
    </row>
    <row r="363" spans="1:29" ht="24.95" customHeight="1" x14ac:dyDescent="0.25">
      <c r="A363" s="1"/>
      <c r="B363" s="3" t="str">
        <f>IFERROR(VLOOKUP(A363,Table13[[Šifra]:[Mjesto]],2,FALSE),"")</f>
        <v/>
      </c>
      <c r="C363" s="2"/>
      <c r="D363" s="47"/>
      <c r="E363" s="46"/>
      <c r="F363" s="4"/>
      <c r="G363" s="4"/>
      <c r="H363" s="59" t="str">
        <f t="shared" si="44"/>
        <v>odaberite -</v>
      </c>
      <c r="I363" s="59">
        <f t="shared" si="42"/>
        <v>0</v>
      </c>
      <c r="J363" s="59">
        <f t="shared" si="43"/>
        <v>0</v>
      </c>
      <c r="K363" s="59">
        <f t="shared" si="45"/>
        <v>0</v>
      </c>
      <c r="L363" s="59">
        <f t="shared" si="46"/>
        <v>0</v>
      </c>
      <c r="M363" s="59">
        <f t="shared" si="47"/>
        <v>0</v>
      </c>
      <c r="N363" s="59">
        <f t="shared" si="48"/>
        <v>0</v>
      </c>
      <c r="O363" s="55">
        <f t="shared" si="49"/>
        <v>0</v>
      </c>
      <c r="R363" t="s">
        <v>1165</v>
      </c>
      <c r="S363" t="s">
        <v>7570</v>
      </c>
      <c r="T363" t="s">
        <v>1099</v>
      </c>
      <c r="U363" t="s">
        <v>1166</v>
      </c>
      <c r="V363" t="s">
        <v>30</v>
      </c>
      <c r="W363" t="s">
        <v>30</v>
      </c>
      <c r="X363" t="s">
        <v>1167</v>
      </c>
      <c r="Y363" t="s">
        <v>7571</v>
      </c>
      <c r="Z363" t="s">
        <v>1168</v>
      </c>
      <c r="AA363" t="s">
        <v>1169</v>
      </c>
      <c r="AB363" t="s">
        <v>1170</v>
      </c>
      <c r="AC363" t="s">
        <v>1171</v>
      </c>
    </row>
    <row r="364" spans="1:29" ht="24.95" customHeight="1" x14ac:dyDescent="0.25">
      <c r="A364" s="1"/>
      <c r="B364" s="3" t="str">
        <f>IFERROR(VLOOKUP(A364,Table13[[Šifra]:[Mjesto]],2,FALSE),"")</f>
        <v/>
      </c>
      <c r="C364" s="2"/>
      <c r="D364" s="47"/>
      <c r="E364" s="46"/>
      <c r="F364" s="4"/>
      <c r="G364" s="4"/>
      <c r="H364" s="59" t="str">
        <f t="shared" si="44"/>
        <v>odaberite -</v>
      </c>
      <c r="I364" s="59">
        <f t="shared" si="42"/>
        <v>0</v>
      </c>
      <c r="J364" s="59">
        <f t="shared" si="43"/>
        <v>0</v>
      </c>
      <c r="K364" s="59">
        <f t="shared" si="45"/>
        <v>0</v>
      </c>
      <c r="L364" s="59">
        <f t="shared" si="46"/>
        <v>0</v>
      </c>
      <c r="M364" s="59">
        <f t="shared" si="47"/>
        <v>0</v>
      </c>
      <c r="N364" s="59">
        <f t="shared" si="48"/>
        <v>0</v>
      </c>
      <c r="O364" s="55">
        <f t="shared" si="49"/>
        <v>0</v>
      </c>
      <c r="R364" t="s">
        <v>29</v>
      </c>
      <c r="S364" t="s">
        <v>7572</v>
      </c>
      <c r="T364" t="s">
        <v>1099</v>
      </c>
      <c r="U364" t="s">
        <v>1172</v>
      </c>
      <c r="V364" t="s">
        <v>30</v>
      </c>
      <c r="W364" t="s">
        <v>30</v>
      </c>
      <c r="X364" t="s">
        <v>1173</v>
      </c>
      <c r="Y364" t="s">
        <v>1174</v>
      </c>
      <c r="Z364" t="s">
        <v>1175</v>
      </c>
      <c r="AA364" t="s">
        <v>1176</v>
      </c>
      <c r="AB364" t="s">
        <v>1177</v>
      </c>
      <c r="AC364" t="s">
        <v>1178</v>
      </c>
    </row>
    <row r="365" spans="1:29" ht="24.95" customHeight="1" x14ac:dyDescent="0.25">
      <c r="A365" s="1"/>
      <c r="B365" s="3" t="str">
        <f>IFERROR(VLOOKUP(A365,Table13[[Šifra]:[Mjesto]],2,FALSE),"")</f>
        <v/>
      </c>
      <c r="C365" s="2"/>
      <c r="D365" s="47"/>
      <c r="E365" s="46"/>
      <c r="F365" s="4"/>
      <c r="G365" s="4"/>
      <c r="H365" s="59" t="str">
        <f t="shared" si="44"/>
        <v>odaberite -</v>
      </c>
      <c r="I365" s="59">
        <f t="shared" si="42"/>
        <v>0</v>
      </c>
      <c r="J365" s="59">
        <f t="shared" si="43"/>
        <v>0</v>
      </c>
      <c r="K365" s="59">
        <f t="shared" si="45"/>
        <v>0</v>
      </c>
      <c r="L365" s="59">
        <f t="shared" si="46"/>
        <v>0</v>
      </c>
      <c r="M365" s="59">
        <f t="shared" si="47"/>
        <v>0</v>
      </c>
      <c r="N365" s="59">
        <f t="shared" si="48"/>
        <v>0</v>
      </c>
      <c r="O365" s="55">
        <f t="shared" si="49"/>
        <v>0</v>
      </c>
      <c r="R365" t="s">
        <v>1179</v>
      </c>
      <c r="S365" t="s">
        <v>7573</v>
      </c>
      <c r="T365" t="s">
        <v>1099</v>
      </c>
      <c r="U365" t="s">
        <v>1180</v>
      </c>
      <c r="V365" t="s">
        <v>30</v>
      </c>
      <c r="W365" t="s">
        <v>30</v>
      </c>
      <c r="X365" t="s">
        <v>782</v>
      </c>
      <c r="Y365" t="s">
        <v>1181</v>
      </c>
      <c r="Z365" t="s">
        <v>1182</v>
      </c>
      <c r="AA365" t="s">
        <v>1183</v>
      </c>
      <c r="AB365" t="s">
        <v>1184</v>
      </c>
      <c r="AC365" t="s">
        <v>1185</v>
      </c>
    </row>
    <row r="366" spans="1:29" ht="24.95" customHeight="1" x14ac:dyDescent="0.25">
      <c r="A366" s="1"/>
      <c r="B366" s="3" t="str">
        <f>IFERROR(VLOOKUP(A366,Table13[[Šifra]:[Mjesto]],2,FALSE),"")</f>
        <v/>
      </c>
      <c r="C366" s="2"/>
      <c r="D366" s="47"/>
      <c r="E366" s="46"/>
      <c r="F366" s="4"/>
      <c r="G366" s="4"/>
      <c r="H366" s="59" t="str">
        <f t="shared" si="44"/>
        <v>odaberite -</v>
      </c>
      <c r="I366" s="59">
        <f t="shared" si="42"/>
        <v>0</v>
      </c>
      <c r="J366" s="59">
        <f t="shared" si="43"/>
        <v>0</v>
      </c>
      <c r="K366" s="59">
        <f t="shared" si="45"/>
        <v>0</v>
      </c>
      <c r="L366" s="59">
        <f t="shared" si="46"/>
        <v>0</v>
      </c>
      <c r="M366" s="59">
        <f t="shared" si="47"/>
        <v>0</v>
      </c>
      <c r="N366" s="59">
        <f t="shared" si="48"/>
        <v>0</v>
      </c>
      <c r="O366" s="55">
        <f t="shared" si="49"/>
        <v>0</v>
      </c>
      <c r="R366" t="s">
        <v>1186</v>
      </c>
      <c r="S366" t="s">
        <v>7574</v>
      </c>
      <c r="T366" t="s">
        <v>1099</v>
      </c>
      <c r="U366" t="s">
        <v>1187</v>
      </c>
      <c r="V366" t="s">
        <v>30</v>
      </c>
      <c r="W366" t="s">
        <v>1188</v>
      </c>
      <c r="X366" t="s">
        <v>1189</v>
      </c>
      <c r="Y366" t="s">
        <v>1190</v>
      </c>
      <c r="Z366" t="s">
        <v>1191</v>
      </c>
      <c r="AA366" t="s">
        <v>1192</v>
      </c>
      <c r="AB366" t="s">
        <v>190</v>
      </c>
      <c r="AC366" t="s">
        <v>1193</v>
      </c>
    </row>
    <row r="367" spans="1:29" ht="24.95" customHeight="1" x14ac:dyDescent="0.25">
      <c r="A367" s="1"/>
      <c r="B367" s="3" t="str">
        <f>IFERROR(VLOOKUP(A367,Table13[[Šifra]:[Mjesto]],2,FALSE),"")</f>
        <v/>
      </c>
      <c r="C367" s="2"/>
      <c r="D367" s="47"/>
      <c r="E367" s="46"/>
      <c r="F367" s="4"/>
      <c r="G367" s="4"/>
      <c r="H367" s="59" t="str">
        <f t="shared" si="44"/>
        <v>odaberite -</v>
      </c>
      <c r="I367" s="59">
        <f t="shared" si="42"/>
        <v>0</v>
      </c>
      <c r="J367" s="59">
        <f t="shared" si="43"/>
        <v>0</v>
      </c>
      <c r="K367" s="59">
        <f t="shared" si="45"/>
        <v>0</v>
      </c>
      <c r="L367" s="59">
        <f t="shared" si="46"/>
        <v>0</v>
      </c>
      <c r="M367" s="59">
        <f t="shared" si="47"/>
        <v>0</v>
      </c>
      <c r="N367" s="59">
        <f t="shared" si="48"/>
        <v>0</v>
      </c>
      <c r="O367" s="55">
        <f t="shared" si="49"/>
        <v>0</v>
      </c>
      <c r="R367" t="s">
        <v>1194</v>
      </c>
      <c r="S367" t="s">
        <v>7575</v>
      </c>
      <c r="T367" t="s">
        <v>1099</v>
      </c>
      <c r="U367" t="s">
        <v>1195</v>
      </c>
      <c r="V367" t="s">
        <v>31</v>
      </c>
      <c r="W367" t="s">
        <v>31</v>
      </c>
      <c r="X367" t="s">
        <v>1196</v>
      </c>
      <c r="Y367" t="s">
        <v>1197</v>
      </c>
      <c r="Z367" t="s">
        <v>1198</v>
      </c>
      <c r="AA367" t="s">
        <v>1199</v>
      </c>
      <c r="AB367" t="s">
        <v>1200</v>
      </c>
      <c r="AC367" t="s">
        <v>1201</v>
      </c>
    </row>
    <row r="368" spans="1:29" ht="24.95" customHeight="1" x14ac:dyDescent="0.25">
      <c r="A368" s="1"/>
      <c r="B368" s="3" t="str">
        <f>IFERROR(VLOOKUP(A368,Table13[[Šifra]:[Mjesto]],2,FALSE),"")</f>
        <v/>
      </c>
      <c r="C368" s="2"/>
      <c r="D368" s="47"/>
      <c r="E368" s="46"/>
      <c r="F368" s="4"/>
      <c r="G368" s="4"/>
      <c r="H368" s="59" t="str">
        <f t="shared" si="44"/>
        <v>odaberite -</v>
      </c>
      <c r="I368" s="59">
        <f t="shared" si="42"/>
        <v>0</v>
      </c>
      <c r="J368" s="59">
        <f t="shared" si="43"/>
        <v>0</v>
      </c>
      <c r="K368" s="59">
        <f t="shared" si="45"/>
        <v>0</v>
      </c>
      <c r="L368" s="59">
        <f t="shared" si="46"/>
        <v>0</v>
      </c>
      <c r="M368" s="59">
        <f t="shared" si="47"/>
        <v>0</v>
      </c>
      <c r="N368" s="59">
        <f t="shared" si="48"/>
        <v>0</v>
      </c>
      <c r="O368" s="55">
        <f t="shared" si="49"/>
        <v>0</v>
      </c>
      <c r="R368" t="s">
        <v>1202</v>
      </c>
      <c r="S368" t="s">
        <v>7576</v>
      </c>
      <c r="T368" t="s">
        <v>1099</v>
      </c>
      <c r="U368" t="s">
        <v>1203</v>
      </c>
      <c r="V368" t="s">
        <v>31</v>
      </c>
      <c r="W368" t="s">
        <v>31</v>
      </c>
      <c r="X368" t="s">
        <v>1204</v>
      </c>
      <c r="Y368" t="s">
        <v>1205</v>
      </c>
      <c r="Z368" t="s">
        <v>1206</v>
      </c>
      <c r="AA368" t="s">
        <v>1207</v>
      </c>
      <c r="AB368" t="s">
        <v>190</v>
      </c>
      <c r="AC368" t="s">
        <v>1208</v>
      </c>
    </row>
    <row r="369" spans="1:29" ht="24.95" customHeight="1" x14ac:dyDescent="0.25">
      <c r="A369" s="1"/>
      <c r="B369" s="3" t="str">
        <f>IFERROR(VLOOKUP(A369,Table13[[Šifra]:[Mjesto]],2,FALSE),"")</f>
        <v/>
      </c>
      <c r="C369" s="2"/>
      <c r="D369" s="47"/>
      <c r="E369" s="46"/>
      <c r="F369" s="4"/>
      <c r="G369" s="4"/>
      <c r="H369" s="59" t="str">
        <f t="shared" si="44"/>
        <v>odaberite -</v>
      </c>
      <c r="I369" s="59">
        <f t="shared" si="42"/>
        <v>0</v>
      </c>
      <c r="J369" s="59">
        <f t="shared" si="43"/>
        <v>0</v>
      </c>
      <c r="K369" s="59">
        <f t="shared" si="45"/>
        <v>0</v>
      </c>
      <c r="L369" s="59">
        <f t="shared" si="46"/>
        <v>0</v>
      </c>
      <c r="M369" s="59">
        <f t="shared" si="47"/>
        <v>0</v>
      </c>
      <c r="N369" s="59">
        <f t="shared" si="48"/>
        <v>0</v>
      </c>
      <c r="O369" s="55">
        <f t="shared" si="49"/>
        <v>0</v>
      </c>
      <c r="R369" t="s">
        <v>1209</v>
      </c>
      <c r="S369" t="s">
        <v>7577</v>
      </c>
      <c r="T369" t="s">
        <v>1099</v>
      </c>
      <c r="U369" t="s">
        <v>1210</v>
      </c>
      <c r="V369" t="s">
        <v>1211</v>
      </c>
      <c r="W369" t="s">
        <v>1211</v>
      </c>
      <c r="X369" t="s">
        <v>1212</v>
      </c>
      <c r="Y369" t="s">
        <v>1213</v>
      </c>
      <c r="Z369" t="s">
        <v>1214</v>
      </c>
      <c r="AA369" t="s">
        <v>1215</v>
      </c>
      <c r="AB369" t="s">
        <v>1216</v>
      </c>
      <c r="AC369" t="s">
        <v>1217</v>
      </c>
    </row>
    <row r="370" spans="1:29" ht="24.95" customHeight="1" x14ac:dyDescent="0.25">
      <c r="A370" s="1"/>
      <c r="B370" s="3" t="str">
        <f>IFERROR(VLOOKUP(A370,Table13[[Šifra]:[Mjesto]],2,FALSE),"")</f>
        <v/>
      </c>
      <c r="C370" s="2"/>
      <c r="D370" s="47"/>
      <c r="E370" s="46"/>
      <c r="F370" s="4"/>
      <c r="G370" s="4"/>
      <c r="H370" s="59" t="str">
        <f t="shared" si="44"/>
        <v>odaberite -</v>
      </c>
      <c r="I370" s="59">
        <f t="shared" si="42"/>
        <v>0</v>
      </c>
      <c r="J370" s="59">
        <f t="shared" si="43"/>
        <v>0</v>
      </c>
      <c r="K370" s="59">
        <f t="shared" si="45"/>
        <v>0</v>
      </c>
      <c r="L370" s="59">
        <f t="shared" si="46"/>
        <v>0</v>
      </c>
      <c r="M370" s="59">
        <f t="shared" si="47"/>
        <v>0</v>
      </c>
      <c r="N370" s="59">
        <f t="shared" si="48"/>
        <v>0</v>
      </c>
      <c r="O370" s="55">
        <f t="shared" si="49"/>
        <v>0</v>
      </c>
      <c r="R370" t="s">
        <v>1218</v>
      </c>
      <c r="S370" t="s">
        <v>7578</v>
      </c>
      <c r="T370" t="s">
        <v>1099</v>
      </c>
      <c r="U370" t="s">
        <v>1219</v>
      </c>
      <c r="V370" t="s">
        <v>32</v>
      </c>
      <c r="W370" t="s">
        <v>32</v>
      </c>
      <c r="X370" t="s">
        <v>1220</v>
      </c>
      <c r="Y370" t="s">
        <v>1221</v>
      </c>
      <c r="Z370" t="s">
        <v>1222</v>
      </c>
      <c r="AA370" t="s">
        <v>1223</v>
      </c>
      <c r="AB370" t="s">
        <v>1224</v>
      </c>
      <c r="AC370" t="s">
        <v>1225</v>
      </c>
    </row>
    <row r="371" spans="1:29" ht="24.95" customHeight="1" x14ac:dyDescent="0.25">
      <c r="A371" s="1"/>
      <c r="B371" s="3" t="str">
        <f>IFERROR(VLOOKUP(A371,Table13[[Šifra]:[Mjesto]],2,FALSE),"")</f>
        <v/>
      </c>
      <c r="C371" s="2"/>
      <c r="D371" s="47"/>
      <c r="E371" s="46"/>
      <c r="F371" s="4"/>
      <c r="G371" s="4"/>
      <c r="H371" s="59" t="str">
        <f t="shared" si="44"/>
        <v>odaberite -</v>
      </c>
      <c r="I371" s="59">
        <f t="shared" si="42"/>
        <v>0</v>
      </c>
      <c r="J371" s="59">
        <f t="shared" si="43"/>
        <v>0</v>
      </c>
      <c r="K371" s="59">
        <f t="shared" si="45"/>
        <v>0</v>
      </c>
      <c r="L371" s="59">
        <f t="shared" si="46"/>
        <v>0</v>
      </c>
      <c r="M371" s="59">
        <f t="shared" si="47"/>
        <v>0</v>
      </c>
      <c r="N371" s="59">
        <f t="shared" si="48"/>
        <v>0</v>
      </c>
      <c r="O371" s="55">
        <f t="shared" si="49"/>
        <v>0</v>
      </c>
      <c r="R371" t="s">
        <v>1226</v>
      </c>
      <c r="S371" t="s">
        <v>7579</v>
      </c>
      <c r="T371" t="s">
        <v>1099</v>
      </c>
      <c r="U371" t="s">
        <v>1227</v>
      </c>
      <c r="V371" t="s">
        <v>1228</v>
      </c>
      <c r="W371" t="s">
        <v>1228</v>
      </c>
      <c r="X371" t="s">
        <v>1229</v>
      </c>
      <c r="Y371" t="s">
        <v>1230</v>
      </c>
      <c r="Z371" t="s">
        <v>1231</v>
      </c>
      <c r="AA371" t="s">
        <v>1232</v>
      </c>
      <c r="AB371" t="s">
        <v>190</v>
      </c>
      <c r="AC371" t="s">
        <v>1233</v>
      </c>
    </row>
    <row r="372" spans="1:29" ht="24.95" customHeight="1" x14ac:dyDescent="0.25">
      <c r="A372" s="1"/>
      <c r="B372" s="3" t="str">
        <f>IFERROR(VLOOKUP(A372,Table13[[Šifra]:[Mjesto]],2,FALSE),"")</f>
        <v/>
      </c>
      <c r="C372" s="2"/>
      <c r="D372" s="47"/>
      <c r="E372" s="46"/>
      <c r="F372" s="4"/>
      <c r="G372" s="4"/>
      <c r="H372" s="59" t="str">
        <f t="shared" si="44"/>
        <v>odaberite -</v>
      </c>
      <c r="I372" s="59">
        <f t="shared" si="42"/>
        <v>0</v>
      </c>
      <c r="J372" s="59">
        <f t="shared" si="43"/>
        <v>0</v>
      </c>
      <c r="K372" s="59">
        <f t="shared" si="45"/>
        <v>0</v>
      </c>
      <c r="L372" s="59">
        <f t="shared" si="46"/>
        <v>0</v>
      </c>
      <c r="M372" s="59">
        <f t="shared" si="47"/>
        <v>0</v>
      </c>
      <c r="N372" s="59">
        <f t="shared" si="48"/>
        <v>0</v>
      </c>
      <c r="O372" s="55">
        <f t="shared" si="49"/>
        <v>0</v>
      </c>
      <c r="R372" t="s">
        <v>1234</v>
      </c>
      <c r="S372" t="s">
        <v>7580</v>
      </c>
      <c r="T372" t="s">
        <v>1099</v>
      </c>
      <c r="U372" t="s">
        <v>1235</v>
      </c>
      <c r="V372" t="s">
        <v>1236</v>
      </c>
      <c r="W372" t="s">
        <v>1236</v>
      </c>
      <c r="X372" t="s">
        <v>1237</v>
      </c>
      <c r="Y372" t="s">
        <v>1238</v>
      </c>
      <c r="Z372" t="s">
        <v>7581</v>
      </c>
      <c r="AA372" t="s">
        <v>1239</v>
      </c>
      <c r="AB372" t="s">
        <v>190</v>
      </c>
      <c r="AC372" t="s">
        <v>1240</v>
      </c>
    </row>
    <row r="373" spans="1:29" ht="24.95" customHeight="1" x14ac:dyDescent="0.25">
      <c r="A373" s="1"/>
      <c r="B373" s="3" t="str">
        <f>IFERROR(VLOOKUP(A373,Table13[[Šifra]:[Mjesto]],2,FALSE),"")</f>
        <v/>
      </c>
      <c r="C373" s="2"/>
      <c r="D373" s="47"/>
      <c r="E373" s="46"/>
      <c r="F373" s="4"/>
      <c r="G373" s="4"/>
      <c r="H373" s="59" t="str">
        <f t="shared" si="44"/>
        <v>odaberite -</v>
      </c>
      <c r="I373" s="59">
        <f t="shared" si="42"/>
        <v>0</v>
      </c>
      <c r="J373" s="59">
        <f t="shared" si="43"/>
        <v>0</v>
      </c>
      <c r="K373" s="59">
        <f t="shared" si="45"/>
        <v>0</v>
      </c>
      <c r="L373" s="59">
        <f t="shared" si="46"/>
        <v>0</v>
      </c>
      <c r="M373" s="59">
        <f t="shared" si="47"/>
        <v>0</v>
      </c>
      <c r="N373" s="59">
        <f t="shared" si="48"/>
        <v>0</v>
      </c>
      <c r="O373" s="55">
        <f t="shared" si="49"/>
        <v>0</v>
      </c>
      <c r="R373" t="s">
        <v>1241</v>
      </c>
      <c r="S373" t="s">
        <v>7582</v>
      </c>
      <c r="T373" t="s">
        <v>1099</v>
      </c>
      <c r="U373" t="s">
        <v>1242</v>
      </c>
      <c r="V373" t="s">
        <v>1243</v>
      </c>
      <c r="W373" t="s">
        <v>1244</v>
      </c>
      <c r="X373" t="s">
        <v>1245</v>
      </c>
      <c r="Y373" t="s">
        <v>1246</v>
      </c>
      <c r="Z373" t="s">
        <v>1247</v>
      </c>
      <c r="AA373" t="s">
        <v>1248</v>
      </c>
      <c r="AB373" t="s">
        <v>1249</v>
      </c>
      <c r="AC373" t="s">
        <v>1250</v>
      </c>
    </row>
    <row r="374" spans="1:29" ht="24.95" customHeight="1" x14ac:dyDescent="0.25">
      <c r="A374" s="1"/>
      <c r="B374" s="3" t="str">
        <f>IFERROR(VLOOKUP(A374,Table13[[Šifra]:[Mjesto]],2,FALSE),"")</f>
        <v/>
      </c>
      <c r="C374" s="2"/>
      <c r="D374" s="47"/>
      <c r="E374" s="46"/>
      <c r="F374" s="4"/>
      <c r="G374" s="4"/>
      <c r="H374" s="59" t="str">
        <f t="shared" si="44"/>
        <v>odaberite -</v>
      </c>
      <c r="I374" s="59">
        <f t="shared" si="42"/>
        <v>0</v>
      </c>
      <c r="J374" s="59">
        <f t="shared" si="43"/>
        <v>0</v>
      </c>
      <c r="K374" s="59">
        <f t="shared" si="45"/>
        <v>0</v>
      </c>
      <c r="L374" s="59">
        <f t="shared" si="46"/>
        <v>0</v>
      </c>
      <c r="M374" s="59">
        <f t="shared" si="47"/>
        <v>0</v>
      </c>
      <c r="N374" s="59">
        <f t="shared" si="48"/>
        <v>0</v>
      </c>
      <c r="O374" s="55">
        <f t="shared" si="49"/>
        <v>0</v>
      </c>
      <c r="R374" t="s">
        <v>1251</v>
      </c>
      <c r="S374" t="s">
        <v>7583</v>
      </c>
      <c r="T374" t="s">
        <v>1099</v>
      </c>
      <c r="U374" t="s">
        <v>1252</v>
      </c>
      <c r="V374" t="s">
        <v>1253</v>
      </c>
      <c r="W374" t="s">
        <v>1253</v>
      </c>
      <c r="X374" t="s">
        <v>1254</v>
      </c>
      <c r="Y374" t="s">
        <v>1255</v>
      </c>
      <c r="Z374" t="s">
        <v>1256</v>
      </c>
      <c r="AA374" t="s">
        <v>1257</v>
      </c>
      <c r="AB374" t="s">
        <v>1258</v>
      </c>
      <c r="AC374" t="s">
        <v>1259</v>
      </c>
    </row>
    <row r="375" spans="1:29" ht="24.95" customHeight="1" x14ac:dyDescent="0.25">
      <c r="A375" s="1"/>
      <c r="B375" s="3" t="str">
        <f>IFERROR(VLOOKUP(A375,Table13[[Šifra]:[Mjesto]],2,FALSE),"")</f>
        <v/>
      </c>
      <c r="C375" s="2"/>
      <c r="D375" s="47"/>
      <c r="E375" s="46"/>
      <c r="F375" s="4"/>
      <c r="G375" s="4"/>
      <c r="H375" s="59" t="str">
        <f t="shared" si="44"/>
        <v>odaberite -</v>
      </c>
      <c r="I375" s="59">
        <f t="shared" si="42"/>
        <v>0</v>
      </c>
      <c r="J375" s="59">
        <f t="shared" si="43"/>
        <v>0</v>
      </c>
      <c r="K375" s="59">
        <f t="shared" si="45"/>
        <v>0</v>
      </c>
      <c r="L375" s="59">
        <f t="shared" si="46"/>
        <v>0</v>
      </c>
      <c r="M375" s="59">
        <f t="shared" si="47"/>
        <v>0</v>
      </c>
      <c r="N375" s="59">
        <f t="shared" si="48"/>
        <v>0</v>
      </c>
      <c r="O375" s="55">
        <f t="shared" si="49"/>
        <v>0</v>
      </c>
      <c r="R375" t="s">
        <v>1260</v>
      </c>
      <c r="S375" t="s">
        <v>7584</v>
      </c>
      <c r="T375" t="s">
        <v>1099</v>
      </c>
      <c r="U375" t="s">
        <v>1261</v>
      </c>
      <c r="V375" t="s">
        <v>1262</v>
      </c>
      <c r="W375" t="s">
        <v>1262</v>
      </c>
      <c r="X375" t="s">
        <v>1263</v>
      </c>
      <c r="Y375" t="s">
        <v>1264</v>
      </c>
      <c r="Z375" t="s">
        <v>1265</v>
      </c>
      <c r="AA375" t="s">
        <v>1266</v>
      </c>
      <c r="AB375" t="s">
        <v>190</v>
      </c>
      <c r="AC375" t="s">
        <v>1267</v>
      </c>
    </row>
    <row r="376" spans="1:29" ht="24.95" customHeight="1" x14ac:dyDescent="0.25">
      <c r="A376" s="1"/>
      <c r="B376" s="3" t="str">
        <f>IFERROR(VLOOKUP(A376,Table13[[Šifra]:[Mjesto]],2,FALSE),"")</f>
        <v/>
      </c>
      <c r="C376" s="2"/>
      <c r="D376" s="47"/>
      <c r="E376" s="46"/>
      <c r="F376" s="4"/>
      <c r="G376" s="4"/>
      <c r="H376" s="59" t="str">
        <f t="shared" si="44"/>
        <v>odaberite -</v>
      </c>
      <c r="I376" s="59">
        <f t="shared" si="42"/>
        <v>0</v>
      </c>
      <c r="J376" s="59">
        <f t="shared" si="43"/>
        <v>0</v>
      </c>
      <c r="K376" s="59">
        <f t="shared" si="45"/>
        <v>0</v>
      </c>
      <c r="L376" s="59">
        <f t="shared" si="46"/>
        <v>0</v>
      </c>
      <c r="M376" s="59">
        <f t="shared" si="47"/>
        <v>0</v>
      </c>
      <c r="N376" s="59">
        <f t="shared" si="48"/>
        <v>0</v>
      </c>
      <c r="O376" s="55">
        <f t="shared" si="49"/>
        <v>0</v>
      </c>
      <c r="R376" t="s">
        <v>1268</v>
      </c>
      <c r="S376" t="s">
        <v>7585</v>
      </c>
      <c r="T376" t="s">
        <v>1099</v>
      </c>
      <c r="U376" t="s">
        <v>1269</v>
      </c>
      <c r="V376" t="s">
        <v>1270</v>
      </c>
      <c r="W376" t="s">
        <v>1270</v>
      </c>
      <c r="X376" t="s">
        <v>1271</v>
      </c>
      <c r="Y376" t="s">
        <v>1272</v>
      </c>
      <c r="Z376" t="s">
        <v>1273</v>
      </c>
      <c r="AA376" t="s">
        <v>1274</v>
      </c>
      <c r="AB376" t="s">
        <v>1275</v>
      </c>
      <c r="AC376" t="s">
        <v>1276</v>
      </c>
    </row>
    <row r="377" spans="1:29" ht="24.95" customHeight="1" x14ac:dyDescent="0.25">
      <c r="A377" s="1"/>
      <c r="B377" s="3" t="str">
        <f>IFERROR(VLOOKUP(A377,Table13[[Šifra]:[Mjesto]],2,FALSE),"")</f>
        <v/>
      </c>
      <c r="C377" s="2"/>
      <c r="D377" s="47"/>
      <c r="E377" s="46"/>
      <c r="F377" s="4"/>
      <c r="G377" s="4"/>
      <c r="H377" s="59" t="str">
        <f t="shared" si="44"/>
        <v>odaberite -</v>
      </c>
      <c r="I377" s="59">
        <f t="shared" si="42"/>
        <v>0</v>
      </c>
      <c r="J377" s="59">
        <f t="shared" si="43"/>
        <v>0</v>
      </c>
      <c r="K377" s="59">
        <f t="shared" si="45"/>
        <v>0</v>
      </c>
      <c r="L377" s="59">
        <f t="shared" si="46"/>
        <v>0</v>
      </c>
      <c r="M377" s="59">
        <f t="shared" si="47"/>
        <v>0</v>
      </c>
      <c r="N377" s="59">
        <f t="shared" si="48"/>
        <v>0</v>
      </c>
      <c r="O377" s="55">
        <f t="shared" si="49"/>
        <v>0</v>
      </c>
      <c r="R377" t="s">
        <v>1277</v>
      </c>
      <c r="S377" t="s">
        <v>7586</v>
      </c>
      <c r="T377" t="s">
        <v>1099</v>
      </c>
      <c r="U377" t="s">
        <v>1278</v>
      </c>
      <c r="V377" t="s">
        <v>1279</v>
      </c>
      <c r="W377" t="s">
        <v>1279</v>
      </c>
      <c r="X377" t="s">
        <v>1280</v>
      </c>
      <c r="Y377" t="s">
        <v>1281</v>
      </c>
      <c r="Z377" t="s">
        <v>1282</v>
      </c>
      <c r="AA377" t="s">
        <v>1283</v>
      </c>
      <c r="AB377" t="s">
        <v>190</v>
      </c>
      <c r="AC377" t="s">
        <v>7587</v>
      </c>
    </row>
    <row r="378" spans="1:29" ht="24.95" customHeight="1" x14ac:dyDescent="0.25">
      <c r="A378" s="1"/>
      <c r="B378" s="3" t="str">
        <f>IFERROR(VLOOKUP(A378,Table13[[Šifra]:[Mjesto]],2,FALSE),"")</f>
        <v/>
      </c>
      <c r="C378" s="2"/>
      <c r="D378" s="47"/>
      <c r="E378" s="46"/>
      <c r="F378" s="4"/>
      <c r="G378" s="4"/>
      <c r="H378" s="59" t="str">
        <f t="shared" si="44"/>
        <v>odaberite -</v>
      </c>
      <c r="I378" s="59">
        <f t="shared" si="42"/>
        <v>0</v>
      </c>
      <c r="J378" s="59">
        <f t="shared" si="43"/>
        <v>0</v>
      </c>
      <c r="K378" s="59">
        <f t="shared" si="45"/>
        <v>0</v>
      </c>
      <c r="L378" s="59">
        <f t="shared" si="46"/>
        <v>0</v>
      </c>
      <c r="M378" s="59">
        <f t="shared" si="47"/>
        <v>0</v>
      </c>
      <c r="N378" s="59">
        <f t="shared" si="48"/>
        <v>0</v>
      </c>
      <c r="O378" s="55">
        <f t="shared" si="49"/>
        <v>0</v>
      </c>
      <c r="R378" t="s">
        <v>1284</v>
      </c>
      <c r="S378" t="s">
        <v>7588</v>
      </c>
      <c r="T378" t="s">
        <v>1099</v>
      </c>
      <c r="U378" t="s">
        <v>1285</v>
      </c>
      <c r="V378" t="s">
        <v>1286</v>
      </c>
      <c r="W378" t="s">
        <v>1286</v>
      </c>
      <c r="X378" t="s">
        <v>1287</v>
      </c>
      <c r="Y378" t="s">
        <v>1288</v>
      </c>
      <c r="Z378" t="s">
        <v>1289</v>
      </c>
      <c r="AA378" t="s">
        <v>1290</v>
      </c>
      <c r="AB378" t="s">
        <v>190</v>
      </c>
      <c r="AC378" t="s">
        <v>1291</v>
      </c>
    </row>
    <row r="379" spans="1:29" ht="24.95" customHeight="1" x14ac:dyDescent="0.25">
      <c r="A379" s="1"/>
      <c r="B379" s="3" t="str">
        <f>IFERROR(VLOOKUP(A379,Table13[[Šifra]:[Mjesto]],2,FALSE),"")</f>
        <v/>
      </c>
      <c r="C379" s="2"/>
      <c r="D379" s="47"/>
      <c r="E379" s="46"/>
      <c r="F379" s="4"/>
      <c r="G379" s="4"/>
      <c r="H379" s="59" t="str">
        <f t="shared" si="44"/>
        <v>odaberite -</v>
      </c>
      <c r="I379" s="59">
        <f t="shared" si="42"/>
        <v>0</v>
      </c>
      <c r="J379" s="59">
        <f t="shared" si="43"/>
        <v>0</v>
      </c>
      <c r="K379" s="59">
        <f t="shared" si="45"/>
        <v>0</v>
      </c>
      <c r="L379" s="59">
        <f t="shared" si="46"/>
        <v>0</v>
      </c>
      <c r="M379" s="59">
        <f t="shared" si="47"/>
        <v>0</v>
      </c>
      <c r="N379" s="59">
        <f t="shared" si="48"/>
        <v>0</v>
      </c>
      <c r="O379" s="55">
        <f t="shared" si="49"/>
        <v>0</v>
      </c>
      <c r="R379" t="s">
        <v>1292</v>
      </c>
      <c r="S379" t="s">
        <v>7589</v>
      </c>
      <c r="T379" t="s">
        <v>1099</v>
      </c>
      <c r="U379" t="s">
        <v>1293</v>
      </c>
      <c r="V379" t="s">
        <v>1294</v>
      </c>
      <c r="W379" t="s">
        <v>1294</v>
      </c>
      <c r="X379" t="s">
        <v>1295</v>
      </c>
      <c r="Y379" t="s">
        <v>1296</v>
      </c>
      <c r="Z379" t="s">
        <v>1297</v>
      </c>
      <c r="AA379" t="s">
        <v>1298</v>
      </c>
      <c r="AB379" t="s">
        <v>1299</v>
      </c>
      <c r="AC379" t="s">
        <v>7590</v>
      </c>
    </row>
    <row r="380" spans="1:29" ht="24.95" customHeight="1" x14ac:dyDescent="0.25">
      <c r="A380" s="1"/>
      <c r="B380" s="3" t="str">
        <f>IFERROR(VLOOKUP(A380,Table13[[Šifra]:[Mjesto]],2,FALSE),"")</f>
        <v/>
      </c>
      <c r="C380" s="2"/>
      <c r="D380" s="47"/>
      <c r="E380" s="46"/>
      <c r="F380" s="4"/>
      <c r="G380" s="4"/>
      <c r="H380" s="59" t="str">
        <f t="shared" si="44"/>
        <v>odaberite -</v>
      </c>
      <c r="I380" s="59">
        <f t="shared" si="42"/>
        <v>0</v>
      </c>
      <c r="J380" s="59">
        <f t="shared" si="43"/>
        <v>0</v>
      </c>
      <c r="K380" s="59">
        <f t="shared" si="45"/>
        <v>0</v>
      </c>
      <c r="L380" s="59">
        <f t="shared" si="46"/>
        <v>0</v>
      </c>
      <c r="M380" s="59">
        <f t="shared" si="47"/>
        <v>0</v>
      </c>
      <c r="N380" s="59">
        <f t="shared" si="48"/>
        <v>0</v>
      </c>
      <c r="O380" s="55">
        <f t="shared" si="49"/>
        <v>0</v>
      </c>
      <c r="R380" t="s">
        <v>1300</v>
      </c>
      <c r="S380" t="s">
        <v>7591</v>
      </c>
      <c r="T380" t="s">
        <v>1099</v>
      </c>
      <c r="U380" t="s">
        <v>1301</v>
      </c>
      <c r="V380" t="s">
        <v>1302</v>
      </c>
      <c r="W380" t="s">
        <v>1302</v>
      </c>
      <c r="X380" t="s">
        <v>1303</v>
      </c>
      <c r="Y380" t="s">
        <v>1304</v>
      </c>
      <c r="Z380" t="s">
        <v>1305</v>
      </c>
      <c r="AA380" t="s">
        <v>1306</v>
      </c>
      <c r="AB380" t="s">
        <v>1307</v>
      </c>
      <c r="AC380" t="s">
        <v>1308</v>
      </c>
    </row>
    <row r="381" spans="1:29" ht="24.95" customHeight="1" x14ac:dyDescent="0.25">
      <c r="A381" s="1"/>
      <c r="B381" s="3" t="str">
        <f>IFERROR(VLOOKUP(A381,Table13[[Šifra]:[Mjesto]],2,FALSE),"")</f>
        <v/>
      </c>
      <c r="C381" s="2"/>
      <c r="D381" s="47"/>
      <c r="E381" s="46"/>
      <c r="F381" s="4"/>
      <c r="G381" s="4"/>
      <c r="H381" s="59" t="str">
        <f t="shared" si="44"/>
        <v>odaberite -</v>
      </c>
      <c r="I381" s="59">
        <f t="shared" si="42"/>
        <v>0</v>
      </c>
      <c r="J381" s="59">
        <f t="shared" si="43"/>
        <v>0</v>
      </c>
      <c r="K381" s="59">
        <f t="shared" si="45"/>
        <v>0</v>
      </c>
      <c r="L381" s="59">
        <f t="shared" si="46"/>
        <v>0</v>
      </c>
      <c r="M381" s="59">
        <f t="shared" si="47"/>
        <v>0</v>
      </c>
      <c r="N381" s="59">
        <f t="shared" si="48"/>
        <v>0</v>
      </c>
      <c r="O381" s="55">
        <f t="shared" si="49"/>
        <v>0</v>
      </c>
      <c r="R381" t="s">
        <v>1309</v>
      </c>
      <c r="S381" t="s">
        <v>7592</v>
      </c>
      <c r="T381" t="s">
        <v>1099</v>
      </c>
      <c r="U381" t="s">
        <v>1310</v>
      </c>
      <c r="V381" t="s">
        <v>1311</v>
      </c>
      <c r="W381" t="s">
        <v>1311</v>
      </c>
      <c r="X381" t="s">
        <v>1312</v>
      </c>
      <c r="Y381" t="s">
        <v>1313</v>
      </c>
      <c r="Z381" t="s">
        <v>7593</v>
      </c>
      <c r="AA381" t="s">
        <v>1314</v>
      </c>
      <c r="AB381" t="s">
        <v>1315</v>
      </c>
      <c r="AC381" t="s">
        <v>1316</v>
      </c>
    </row>
    <row r="382" spans="1:29" ht="24.95" customHeight="1" x14ac:dyDescent="0.25">
      <c r="A382" s="1"/>
      <c r="B382" s="3" t="str">
        <f>IFERROR(VLOOKUP(A382,Table13[[Šifra]:[Mjesto]],2,FALSE),"")</f>
        <v/>
      </c>
      <c r="C382" s="2"/>
      <c r="D382" s="47"/>
      <c r="E382" s="46"/>
      <c r="F382" s="4"/>
      <c r="G382" s="4"/>
      <c r="H382" s="59" t="str">
        <f t="shared" si="44"/>
        <v>odaberite -</v>
      </c>
      <c r="I382" s="59">
        <f t="shared" si="42"/>
        <v>0</v>
      </c>
      <c r="J382" s="59">
        <f t="shared" si="43"/>
        <v>0</v>
      </c>
      <c r="K382" s="59">
        <f t="shared" si="45"/>
        <v>0</v>
      </c>
      <c r="L382" s="59">
        <f t="shared" si="46"/>
        <v>0</v>
      </c>
      <c r="M382" s="59">
        <f t="shared" si="47"/>
        <v>0</v>
      </c>
      <c r="N382" s="59">
        <f t="shared" si="48"/>
        <v>0</v>
      </c>
      <c r="O382" s="55">
        <f t="shared" si="49"/>
        <v>0</v>
      </c>
      <c r="R382" t="s">
        <v>1317</v>
      </c>
      <c r="S382" t="s">
        <v>7594</v>
      </c>
      <c r="T382" t="s">
        <v>1099</v>
      </c>
      <c r="U382" t="s">
        <v>1318</v>
      </c>
      <c r="V382" t="s">
        <v>1319</v>
      </c>
      <c r="W382" t="s">
        <v>1319</v>
      </c>
      <c r="X382" t="s">
        <v>1320</v>
      </c>
      <c r="Y382" t="s">
        <v>1321</v>
      </c>
      <c r="Z382" t="s">
        <v>1322</v>
      </c>
      <c r="AA382" t="s">
        <v>1323</v>
      </c>
      <c r="AB382" t="s">
        <v>1324</v>
      </c>
      <c r="AC382" t="s">
        <v>1325</v>
      </c>
    </row>
    <row r="383" spans="1:29" ht="24.95" customHeight="1" x14ac:dyDescent="0.25">
      <c r="A383" s="1"/>
      <c r="B383" s="3" t="str">
        <f>IFERROR(VLOOKUP(A383,Table13[[Šifra]:[Mjesto]],2,FALSE),"")</f>
        <v/>
      </c>
      <c r="C383" s="2"/>
      <c r="D383" s="47"/>
      <c r="E383" s="46"/>
      <c r="F383" s="4"/>
      <c r="G383" s="4"/>
      <c r="H383" s="59" t="str">
        <f t="shared" si="44"/>
        <v>odaberite -</v>
      </c>
      <c r="I383" s="59">
        <f t="shared" si="42"/>
        <v>0</v>
      </c>
      <c r="J383" s="59">
        <f t="shared" si="43"/>
        <v>0</v>
      </c>
      <c r="K383" s="59">
        <f t="shared" si="45"/>
        <v>0</v>
      </c>
      <c r="L383" s="59">
        <f t="shared" si="46"/>
        <v>0</v>
      </c>
      <c r="M383" s="59">
        <f t="shared" si="47"/>
        <v>0</v>
      </c>
      <c r="N383" s="59">
        <f t="shared" si="48"/>
        <v>0</v>
      </c>
      <c r="O383" s="55">
        <f t="shared" si="49"/>
        <v>0</v>
      </c>
      <c r="R383" t="s">
        <v>1327</v>
      </c>
      <c r="S383" t="s">
        <v>7595</v>
      </c>
      <c r="T383" t="s">
        <v>1326</v>
      </c>
      <c r="U383" t="s">
        <v>1328</v>
      </c>
      <c r="V383" t="s">
        <v>33</v>
      </c>
      <c r="W383" t="s">
        <v>33</v>
      </c>
      <c r="X383" t="s">
        <v>1329</v>
      </c>
      <c r="Y383" t="s">
        <v>1330</v>
      </c>
      <c r="Z383" t="s">
        <v>1331</v>
      </c>
      <c r="AA383" t="s">
        <v>1332</v>
      </c>
      <c r="AB383" t="s">
        <v>1333</v>
      </c>
      <c r="AC383" t="s">
        <v>1334</v>
      </c>
    </row>
    <row r="384" spans="1:29" ht="24.95" customHeight="1" x14ac:dyDescent="0.25">
      <c r="A384" s="1"/>
      <c r="B384" s="3" t="str">
        <f>IFERROR(VLOOKUP(A384,Table13[[Šifra]:[Mjesto]],2,FALSE),"")</f>
        <v/>
      </c>
      <c r="C384" s="2"/>
      <c r="D384" s="47"/>
      <c r="E384" s="46"/>
      <c r="F384" s="4"/>
      <c r="G384" s="4"/>
      <c r="H384" s="59" t="str">
        <f t="shared" si="44"/>
        <v>odaberite -</v>
      </c>
      <c r="I384" s="59">
        <f t="shared" si="42"/>
        <v>0</v>
      </c>
      <c r="J384" s="59">
        <f t="shared" si="43"/>
        <v>0</v>
      </c>
      <c r="K384" s="59">
        <f t="shared" si="45"/>
        <v>0</v>
      </c>
      <c r="L384" s="59">
        <f t="shared" si="46"/>
        <v>0</v>
      </c>
      <c r="M384" s="59">
        <f t="shared" si="47"/>
        <v>0</v>
      </c>
      <c r="N384" s="59">
        <f t="shared" si="48"/>
        <v>0</v>
      </c>
      <c r="O384" s="55">
        <f t="shared" si="49"/>
        <v>0</v>
      </c>
      <c r="R384" t="s">
        <v>1335</v>
      </c>
      <c r="S384" t="s">
        <v>7596</v>
      </c>
      <c r="T384" t="s">
        <v>1326</v>
      </c>
      <c r="U384" t="s">
        <v>1336</v>
      </c>
      <c r="V384" t="s">
        <v>33</v>
      </c>
      <c r="W384" t="s">
        <v>1337</v>
      </c>
      <c r="X384" t="s">
        <v>1338</v>
      </c>
      <c r="Y384" t="s">
        <v>7597</v>
      </c>
      <c r="Z384" t="s">
        <v>1339</v>
      </c>
      <c r="AA384" t="s">
        <v>1340</v>
      </c>
      <c r="AB384" t="s">
        <v>1341</v>
      </c>
      <c r="AC384" t="s">
        <v>7598</v>
      </c>
    </row>
    <row r="385" spans="1:29" ht="24.95" customHeight="1" x14ac:dyDescent="0.25">
      <c r="A385" s="1"/>
      <c r="B385" s="3" t="str">
        <f>IFERROR(VLOOKUP(A385,Table13[[Šifra]:[Mjesto]],2,FALSE),"")</f>
        <v/>
      </c>
      <c r="C385" s="2"/>
      <c r="D385" s="47"/>
      <c r="E385" s="46"/>
      <c r="F385" s="4"/>
      <c r="G385" s="4"/>
      <c r="H385" s="59" t="str">
        <f t="shared" si="44"/>
        <v>odaberite -</v>
      </c>
      <c r="I385" s="59">
        <f t="shared" si="42"/>
        <v>0</v>
      </c>
      <c r="J385" s="59">
        <f t="shared" si="43"/>
        <v>0</v>
      </c>
      <c r="K385" s="59">
        <f t="shared" si="45"/>
        <v>0</v>
      </c>
      <c r="L385" s="59">
        <f t="shared" si="46"/>
        <v>0</v>
      </c>
      <c r="M385" s="59">
        <f t="shared" si="47"/>
        <v>0</v>
      </c>
      <c r="N385" s="59">
        <f t="shared" si="48"/>
        <v>0</v>
      </c>
      <c r="O385" s="55">
        <f t="shared" si="49"/>
        <v>0</v>
      </c>
      <c r="R385" t="s">
        <v>1342</v>
      </c>
      <c r="S385" t="s">
        <v>7599</v>
      </c>
      <c r="T385" t="s">
        <v>1326</v>
      </c>
      <c r="U385" t="s">
        <v>1343</v>
      </c>
      <c r="V385" t="s">
        <v>36</v>
      </c>
      <c r="W385" t="s">
        <v>36</v>
      </c>
      <c r="X385" t="s">
        <v>1344</v>
      </c>
      <c r="Y385" t="s">
        <v>1345</v>
      </c>
      <c r="Z385" t="s">
        <v>1346</v>
      </c>
      <c r="AA385" t="s">
        <v>1347</v>
      </c>
      <c r="AB385" t="s">
        <v>190</v>
      </c>
      <c r="AC385" t="s">
        <v>1348</v>
      </c>
    </row>
    <row r="386" spans="1:29" ht="24.95" customHeight="1" x14ac:dyDescent="0.25">
      <c r="A386" s="1"/>
      <c r="B386" s="3" t="str">
        <f>IFERROR(VLOOKUP(A386,Table13[[Šifra]:[Mjesto]],2,FALSE),"")</f>
        <v/>
      </c>
      <c r="C386" s="2"/>
      <c r="D386" s="47"/>
      <c r="E386" s="46"/>
      <c r="F386" s="4"/>
      <c r="G386" s="4"/>
      <c r="H386" s="59" t="str">
        <f t="shared" si="44"/>
        <v>odaberite -</v>
      </c>
      <c r="I386" s="59">
        <f t="shared" si="42"/>
        <v>0</v>
      </c>
      <c r="J386" s="59">
        <f t="shared" si="43"/>
        <v>0</v>
      </c>
      <c r="K386" s="59">
        <f t="shared" si="45"/>
        <v>0</v>
      </c>
      <c r="L386" s="59">
        <f t="shared" si="46"/>
        <v>0</v>
      </c>
      <c r="M386" s="59">
        <f t="shared" si="47"/>
        <v>0</v>
      </c>
      <c r="N386" s="59">
        <f t="shared" si="48"/>
        <v>0</v>
      </c>
      <c r="O386" s="55">
        <f t="shared" si="49"/>
        <v>0</v>
      </c>
      <c r="R386" t="s">
        <v>1349</v>
      </c>
      <c r="S386" t="s">
        <v>7600</v>
      </c>
      <c r="T386" t="s">
        <v>1326</v>
      </c>
      <c r="U386" t="s">
        <v>1350</v>
      </c>
      <c r="V386" t="s">
        <v>37</v>
      </c>
      <c r="W386" t="s">
        <v>37</v>
      </c>
      <c r="X386" t="s">
        <v>1351</v>
      </c>
      <c r="Y386" t="s">
        <v>1352</v>
      </c>
      <c r="Z386" t="s">
        <v>7601</v>
      </c>
      <c r="AA386" t="s">
        <v>1353</v>
      </c>
      <c r="AB386" t="s">
        <v>190</v>
      </c>
      <c r="AC386" t="s">
        <v>1354</v>
      </c>
    </row>
    <row r="387" spans="1:29" ht="24.95" customHeight="1" x14ac:dyDescent="0.25">
      <c r="A387" s="1"/>
      <c r="B387" s="3" t="str">
        <f>IFERROR(VLOOKUP(A387,Table13[[Šifra]:[Mjesto]],2,FALSE),"")</f>
        <v/>
      </c>
      <c r="C387" s="2"/>
      <c r="D387" s="47"/>
      <c r="E387" s="46"/>
      <c r="F387" s="4"/>
      <c r="G387" s="4"/>
      <c r="H387" s="59" t="str">
        <f t="shared" si="44"/>
        <v>odaberite -</v>
      </c>
      <c r="I387" s="59">
        <f t="shared" si="42"/>
        <v>0</v>
      </c>
      <c r="J387" s="59">
        <f t="shared" si="43"/>
        <v>0</v>
      </c>
      <c r="K387" s="59">
        <f t="shared" si="45"/>
        <v>0</v>
      </c>
      <c r="L387" s="59">
        <f t="shared" si="46"/>
        <v>0</v>
      </c>
      <c r="M387" s="59">
        <f t="shared" si="47"/>
        <v>0</v>
      </c>
      <c r="N387" s="59">
        <f t="shared" si="48"/>
        <v>0</v>
      </c>
      <c r="O387" s="55">
        <f t="shared" si="49"/>
        <v>0</v>
      </c>
      <c r="R387" t="s">
        <v>1355</v>
      </c>
      <c r="S387" t="s">
        <v>7602</v>
      </c>
      <c r="T387" t="s">
        <v>1326</v>
      </c>
      <c r="U387" t="s">
        <v>1356</v>
      </c>
      <c r="V387" t="s">
        <v>37</v>
      </c>
      <c r="W387" t="s">
        <v>1357</v>
      </c>
      <c r="X387" t="s">
        <v>1358</v>
      </c>
      <c r="Y387" t="s">
        <v>7603</v>
      </c>
      <c r="Z387" t="s">
        <v>1359</v>
      </c>
      <c r="AA387" t="s">
        <v>1360</v>
      </c>
      <c r="AB387" t="s">
        <v>1361</v>
      </c>
      <c r="AC387" t="s">
        <v>1362</v>
      </c>
    </row>
    <row r="388" spans="1:29" ht="24.95" customHeight="1" x14ac:dyDescent="0.25">
      <c r="A388" s="1"/>
      <c r="B388" s="3" t="str">
        <f>IFERROR(VLOOKUP(A388,Table13[[Šifra]:[Mjesto]],2,FALSE),"")</f>
        <v/>
      </c>
      <c r="C388" s="2"/>
      <c r="D388" s="47"/>
      <c r="E388" s="46"/>
      <c r="F388" s="4"/>
      <c r="G388" s="4"/>
      <c r="H388" s="59" t="str">
        <f t="shared" si="44"/>
        <v>odaberite -</v>
      </c>
      <c r="I388" s="59">
        <f t="shared" si="42"/>
        <v>0</v>
      </c>
      <c r="J388" s="59">
        <f t="shared" si="43"/>
        <v>0</v>
      </c>
      <c r="K388" s="59">
        <f t="shared" si="45"/>
        <v>0</v>
      </c>
      <c r="L388" s="59">
        <f t="shared" si="46"/>
        <v>0</v>
      </c>
      <c r="M388" s="59">
        <f t="shared" si="47"/>
        <v>0</v>
      </c>
      <c r="N388" s="59">
        <f t="shared" si="48"/>
        <v>0</v>
      </c>
      <c r="O388" s="55">
        <f t="shared" si="49"/>
        <v>0</v>
      </c>
      <c r="R388" t="s">
        <v>1363</v>
      </c>
      <c r="S388" t="s">
        <v>7604</v>
      </c>
      <c r="T388" t="s">
        <v>1326</v>
      </c>
      <c r="U388" t="s">
        <v>1364</v>
      </c>
      <c r="V388" t="s">
        <v>35</v>
      </c>
      <c r="W388" t="s">
        <v>35</v>
      </c>
      <c r="X388" t="s">
        <v>1365</v>
      </c>
      <c r="Y388" t="s">
        <v>1366</v>
      </c>
      <c r="Z388" t="s">
        <v>1367</v>
      </c>
      <c r="AA388" t="s">
        <v>1368</v>
      </c>
      <c r="AB388" t="s">
        <v>1369</v>
      </c>
      <c r="AC388" t="s">
        <v>7605</v>
      </c>
    </row>
    <row r="389" spans="1:29" ht="24.95" customHeight="1" x14ac:dyDescent="0.25">
      <c r="A389" s="1"/>
      <c r="B389" s="3" t="str">
        <f>IFERROR(VLOOKUP(A389,Table13[[Šifra]:[Mjesto]],2,FALSE),"")</f>
        <v/>
      </c>
      <c r="C389" s="2"/>
      <c r="D389" s="47"/>
      <c r="E389" s="46"/>
      <c r="F389" s="4"/>
      <c r="G389" s="4"/>
      <c r="H389" s="59" t="str">
        <f t="shared" si="44"/>
        <v>odaberite -</v>
      </c>
      <c r="I389" s="59">
        <f t="shared" si="42"/>
        <v>0</v>
      </c>
      <c r="J389" s="59">
        <f t="shared" si="43"/>
        <v>0</v>
      </c>
      <c r="K389" s="59">
        <f t="shared" si="45"/>
        <v>0</v>
      </c>
      <c r="L389" s="59">
        <f t="shared" si="46"/>
        <v>0</v>
      </c>
      <c r="M389" s="59">
        <f t="shared" si="47"/>
        <v>0</v>
      </c>
      <c r="N389" s="59">
        <f t="shared" si="48"/>
        <v>0</v>
      </c>
      <c r="O389" s="55">
        <f t="shared" si="49"/>
        <v>0</v>
      </c>
      <c r="R389" t="s">
        <v>1370</v>
      </c>
      <c r="S389" t="s">
        <v>7606</v>
      </c>
      <c r="T389" t="s">
        <v>1326</v>
      </c>
      <c r="U389" t="s">
        <v>1371</v>
      </c>
      <c r="V389" t="s">
        <v>35</v>
      </c>
      <c r="W389" t="s">
        <v>35</v>
      </c>
      <c r="X389" t="s">
        <v>1372</v>
      </c>
      <c r="Y389" t="s">
        <v>1373</v>
      </c>
      <c r="Z389" t="s">
        <v>1374</v>
      </c>
      <c r="AA389" t="s">
        <v>7607</v>
      </c>
      <c r="AB389" t="s">
        <v>190</v>
      </c>
      <c r="AC389" t="s">
        <v>1375</v>
      </c>
    </row>
    <row r="390" spans="1:29" ht="24.95" customHeight="1" x14ac:dyDescent="0.25">
      <c r="A390" s="1"/>
      <c r="B390" s="3" t="str">
        <f>IFERROR(VLOOKUP(A390,Table13[[Šifra]:[Mjesto]],2,FALSE),"")</f>
        <v/>
      </c>
      <c r="C390" s="2"/>
      <c r="D390" s="47"/>
      <c r="E390" s="46"/>
      <c r="F390" s="4"/>
      <c r="G390" s="4"/>
      <c r="H390" s="59" t="str">
        <f t="shared" si="44"/>
        <v>odaberite -</v>
      </c>
      <c r="I390" s="59">
        <f t="shared" si="42"/>
        <v>0</v>
      </c>
      <c r="J390" s="59">
        <f t="shared" si="43"/>
        <v>0</v>
      </c>
      <c r="K390" s="59">
        <f t="shared" si="45"/>
        <v>0</v>
      </c>
      <c r="L390" s="59">
        <f t="shared" si="46"/>
        <v>0</v>
      </c>
      <c r="M390" s="59">
        <f t="shared" si="47"/>
        <v>0</v>
      </c>
      <c r="N390" s="59">
        <f t="shared" si="48"/>
        <v>0</v>
      </c>
      <c r="O390" s="55">
        <f t="shared" si="49"/>
        <v>0</v>
      </c>
      <c r="R390" t="s">
        <v>1376</v>
      </c>
      <c r="S390" t="s">
        <v>7608</v>
      </c>
      <c r="T390" t="s">
        <v>1326</v>
      </c>
      <c r="U390" t="s">
        <v>1377</v>
      </c>
      <c r="V390" t="s">
        <v>35</v>
      </c>
      <c r="W390" t="s">
        <v>35</v>
      </c>
      <c r="X390" t="s">
        <v>1378</v>
      </c>
      <c r="Y390" t="s">
        <v>1379</v>
      </c>
      <c r="Z390" t="s">
        <v>1380</v>
      </c>
      <c r="AA390" t="s">
        <v>1381</v>
      </c>
      <c r="AB390" t="s">
        <v>1382</v>
      </c>
      <c r="AC390" t="s">
        <v>1383</v>
      </c>
    </row>
    <row r="391" spans="1:29" ht="24.95" customHeight="1" x14ac:dyDescent="0.25">
      <c r="A391" s="1"/>
      <c r="B391" s="3" t="str">
        <f>IFERROR(VLOOKUP(A391,Table13[[Šifra]:[Mjesto]],2,FALSE),"")</f>
        <v/>
      </c>
      <c r="C391" s="2"/>
      <c r="D391" s="47"/>
      <c r="E391" s="46"/>
      <c r="F391" s="4"/>
      <c r="G391" s="4"/>
      <c r="H391" s="59" t="str">
        <f t="shared" si="44"/>
        <v>odaberite -</v>
      </c>
      <c r="I391" s="59">
        <f t="shared" si="42"/>
        <v>0</v>
      </c>
      <c r="J391" s="59">
        <f t="shared" si="43"/>
        <v>0</v>
      </c>
      <c r="K391" s="59">
        <f t="shared" si="45"/>
        <v>0</v>
      </c>
      <c r="L391" s="59">
        <f t="shared" si="46"/>
        <v>0</v>
      </c>
      <c r="M391" s="59">
        <f t="shared" si="47"/>
        <v>0</v>
      </c>
      <c r="N391" s="59">
        <f t="shared" si="48"/>
        <v>0</v>
      </c>
      <c r="O391" s="55">
        <f t="shared" si="49"/>
        <v>0</v>
      </c>
      <c r="R391" t="s">
        <v>1384</v>
      </c>
      <c r="S391" t="s">
        <v>7609</v>
      </c>
      <c r="T391" t="s">
        <v>1326</v>
      </c>
      <c r="U391" t="s">
        <v>1385</v>
      </c>
      <c r="V391" t="s">
        <v>35</v>
      </c>
      <c r="W391" t="s">
        <v>35</v>
      </c>
      <c r="X391" t="s">
        <v>1386</v>
      </c>
      <c r="Y391" t="s">
        <v>1387</v>
      </c>
      <c r="Z391" t="s">
        <v>1388</v>
      </c>
      <c r="AA391" t="s">
        <v>1389</v>
      </c>
      <c r="AB391" t="s">
        <v>1390</v>
      </c>
      <c r="AC391" t="s">
        <v>1391</v>
      </c>
    </row>
    <row r="392" spans="1:29" ht="24.95" customHeight="1" x14ac:dyDescent="0.25">
      <c r="A392" s="1"/>
      <c r="B392" s="3" t="str">
        <f>IFERROR(VLOOKUP(A392,Table13[[Šifra]:[Mjesto]],2,FALSE),"")</f>
        <v/>
      </c>
      <c r="C392" s="2"/>
      <c r="D392" s="47"/>
      <c r="E392" s="46"/>
      <c r="F392" s="4"/>
      <c r="G392" s="4"/>
      <c r="H392" s="59" t="str">
        <f t="shared" si="44"/>
        <v>odaberite -</v>
      </c>
      <c r="I392" s="59">
        <f t="shared" si="42"/>
        <v>0</v>
      </c>
      <c r="J392" s="59">
        <f t="shared" si="43"/>
        <v>0</v>
      </c>
      <c r="K392" s="59">
        <f t="shared" si="45"/>
        <v>0</v>
      </c>
      <c r="L392" s="59">
        <f t="shared" si="46"/>
        <v>0</v>
      </c>
      <c r="M392" s="59">
        <f t="shared" si="47"/>
        <v>0</v>
      </c>
      <c r="N392" s="59">
        <f t="shared" si="48"/>
        <v>0</v>
      </c>
      <c r="O392" s="55">
        <f t="shared" si="49"/>
        <v>0</v>
      </c>
      <c r="R392" t="s">
        <v>1392</v>
      </c>
      <c r="S392" t="s">
        <v>7610</v>
      </c>
      <c r="T392" t="s">
        <v>1326</v>
      </c>
      <c r="U392" t="s">
        <v>1393</v>
      </c>
      <c r="V392" t="s">
        <v>35</v>
      </c>
      <c r="W392" t="s">
        <v>35</v>
      </c>
      <c r="X392" t="s">
        <v>7611</v>
      </c>
      <c r="Y392" t="s">
        <v>1394</v>
      </c>
      <c r="Z392" t="s">
        <v>1395</v>
      </c>
      <c r="AA392" t="s">
        <v>1396</v>
      </c>
      <c r="AB392" t="s">
        <v>190</v>
      </c>
      <c r="AC392" t="s">
        <v>1397</v>
      </c>
    </row>
    <row r="393" spans="1:29" ht="24.95" customHeight="1" x14ac:dyDescent="0.25">
      <c r="A393" s="1"/>
      <c r="B393" s="3" t="str">
        <f>IFERROR(VLOOKUP(A393,Table13[[Šifra]:[Mjesto]],2,FALSE),"")</f>
        <v/>
      </c>
      <c r="C393" s="2"/>
      <c r="D393" s="47"/>
      <c r="E393" s="46"/>
      <c r="F393" s="4"/>
      <c r="G393" s="4"/>
      <c r="H393" s="59" t="str">
        <f t="shared" si="44"/>
        <v>odaberite -</v>
      </c>
      <c r="I393" s="59">
        <f t="shared" si="42"/>
        <v>0</v>
      </c>
      <c r="J393" s="59">
        <f t="shared" si="43"/>
        <v>0</v>
      </c>
      <c r="K393" s="59">
        <f t="shared" si="45"/>
        <v>0</v>
      </c>
      <c r="L393" s="59">
        <f t="shared" si="46"/>
        <v>0</v>
      </c>
      <c r="M393" s="59">
        <f t="shared" si="47"/>
        <v>0</v>
      </c>
      <c r="N393" s="59">
        <f t="shared" si="48"/>
        <v>0</v>
      </c>
      <c r="O393" s="55">
        <f t="shared" si="49"/>
        <v>0</v>
      </c>
      <c r="R393" t="s">
        <v>1398</v>
      </c>
      <c r="S393" t="s">
        <v>7612</v>
      </c>
      <c r="T393" t="s">
        <v>1326</v>
      </c>
      <c r="U393" t="s">
        <v>1399</v>
      </c>
      <c r="V393" t="s">
        <v>35</v>
      </c>
      <c r="W393" t="s">
        <v>35</v>
      </c>
      <c r="X393" t="s">
        <v>1400</v>
      </c>
      <c r="Y393" t="s">
        <v>1401</v>
      </c>
      <c r="Z393" t="s">
        <v>1402</v>
      </c>
      <c r="AA393" t="s">
        <v>1403</v>
      </c>
      <c r="AB393" t="s">
        <v>1404</v>
      </c>
      <c r="AC393" t="s">
        <v>7613</v>
      </c>
    </row>
    <row r="394" spans="1:29" ht="24.95" customHeight="1" x14ac:dyDescent="0.25">
      <c r="A394" s="1"/>
      <c r="B394" s="3" t="str">
        <f>IFERROR(VLOOKUP(A394,Table13[[Šifra]:[Mjesto]],2,FALSE),"")</f>
        <v/>
      </c>
      <c r="C394" s="2"/>
      <c r="D394" s="47"/>
      <c r="E394" s="46"/>
      <c r="F394" s="4"/>
      <c r="G394" s="4"/>
      <c r="H394" s="59" t="str">
        <f t="shared" si="44"/>
        <v>odaberite -</v>
      </c>
      <c r="I394" s="59">
        <f t="shared" si="42"/>
        <v>0</v>
      </c>
      <c r="J394" s="59">
        <f t="shared" si="43"/>
        <v>0</v>
      </c>
      <c r="K394" s="59">
        <f t="shared" si="45"/>
        <v>0</v>
      </c>
      <c r="L394" s="59">
        <f t="shared" si="46"/>
        <v>0</v>
      </c>
      <c r="M394" s="59">
        <f t="shared" si="47"/>
        <v>0</v>
      </c>
      <c r="N394" s="59">
        <f t="shared" si="48"/>
        <v>0</v>
      </c>
      <c r="O394" s="55">
        <f t="shared" si="49"/>
        <v>0</v>
      </c>
      <c r="R394" t="s">
        <v>34</v>
      </c>
      <c r="S394" t="s">
        <v>7614</v>
      </c>
      <c r="T394" t="s">
        <v>1326</v>
      </c>
      <c r="U394" t="s">
        <v>1405</v>
      </c>
      <c r="V394" t="s">
        <v>35</v>
      </c>
      <c r="W394" t="s">
        <v>35</v>
      </c>
      <c r="X394" t="s">
        <v>1406</v>
      </c>
      <c r="Y394" t="s">
        <v>1407</v>
      </c>
      <c r="Z394" t="s">
        <v>1408</v>
      </c>
      <c r="AA394" t="s">
        <v>1409</v>
      </c>
      <c r="AB394" t="s">
        <v>190</v>
      </c>
      <c r="AC394" t="s">
        <v>7615</v>
      </c>
    </row>
    <row r="395" spans="1:29" ht="24.95" customHeight="1" x14ac:dyDescent="0.25">
      <c r="A395" s="1"/>
      <c r="B395" s="3" t="str">
        <f>IFERROR(VLOOKUP(A395,Table13[[Šifra]:[Mjesto]],2,FALSE),"")</f>
        <v/>
      </c>
      <c r="C395" s="2"/>
      <c r="D395" s="47"/>
      <c r="E395" s="46"/>
      <c r="F395" s="4"/>
      <c r="G395" s="4"/>
      <c r="H395" s="59" t="str">
        <f t="shared" si="44"/>
        <v>odaberite -</v>
      </c>
      <c r="I395" s="59">
        <f t="shared" si="42"/>
        <v>0</v>
      </c>
      <c r="J395" s="59">
        <f t="shared" si="43"/>
        <v>0</v>
      </c>
      <c r="K395" s="59">
        <f t="shared" si="45"/>
        <v>0</v>
      </c>
      <c r="L395" s="59">
        <f t="shared" si="46"/>
        <v>0</v>
      </c>
      <c r="M395" s="59">
        <f t="shared" si="47"/>
        <v>0</v>
      </c>
      <c r="N395" s="59">
        <f t="shared" si="48"/>
        <v>0</v>
      </c>
      <c r="O395" s="55">
        <f t="shared" si="49"/>
        <v>0</v>
      </c>
      <c r="R395" t="s">
        <v>1410</v>
      </c>
      <c r="S395" t="s">
        <v>7616</v>
      </c>
      <c r="T395" t="s">
        <v>1326</v>
      </c>
      <c r="U395" t="s">
        <v>1411</v>
      </c>
      <c r="V395" t="s">
        <v>35</v>
      </c>
      <c r="W395" t="s">
        <v>35</v>
      </c>
      <c r="X395" t="s">
        <v>1412</v>
      </c>
      <c r="Y395" t="s">
        <v>7617</v>
      </c>
      <c r="Z395" t="s">
        <v>1413</v>
      </c>
      <c r="AA395" t="s">
        <v>1414</v>
      </c>
      <c r="AB395" t="s">
        <v>1415</v>
      </c>
      <c r="AC395" t="s">
        <v>1416</v>
      </c>
    </row>
    <row r="396" spans="1:29" ht="24.95" customHeight="1" x14ac:dyDescent="0.25">
      <c r="A396" s="1"/>
      <c r="B396" s="3" t="str">
        <f>IFERROR(VLOOKUP(A396,Table13[[Šifra]:[Mjesto]],2,FALSE),"")</f>
        <v/>
      </c>
      <c r="C396" s="2"/>
      <c r="D396" s="47"/>
      <c r="E396" s="46"/>
      <c r="F396" s="4"/>
      <c r="G396" s="4"/>
      <c r="H396" s="59" t="str">
        <f t="shared" si="44"/>
        <v>odaberite -</v>
      </c>
      <c r="I396" s="59">
        <f t="shared" si="42"/>
        <v>0</v>
      </c>
      <c r="J396" s="59">
        <f t="shared" si="43"/>
        <v>0</v>
      </c>
      <c r="K396" s="59">
        <f t="shared" si="45"/>
        <v>0</v>
      </c>
      <c r="L396" s="59">
        <f t="shared" si="46"/>
        <v>0</v>
      </c>
      <c r="M396" s="59">
        <f t="shared" si="47"/>
        <v>0</v>
      </c>
      <c r="N396" s="59">
        <f t="shared" si="48"/>
        <v>0</v>
      </c>
      <c r="O396" s="55">
        <f t="shared" si="49"/>
        <v>0</v>
      </c>
      <c r="R396" t="s">
        <v>1417</v>
      </c>
      <c r="S396" t="s">
        <v>7618</v>
      </c>
      <c r="T396" t="s">
        <v>1326</v>
      </c>
      <c r="U396" t="s">
        <v>1418</v>
      </c>
      <c r="V396" t="s">
        <v>35</v>
      </c>
      <c r="W396" t="s">
        <v>35</v>
      </c>
      <c r="X396" t="s">
        <v>1419</v>
      </c>
      <c r="Y396" t="s">
        <v>1420</v>
      </c>
      <c r="Z396" t="s">
        <v>1421</v>
      </c>
      <c r="AA396" t="s">
        <v>1422</v>
      </c>
      <c r="AB396" t="s">
        <v>1423</v>
      </c>
      <c r="AC396" t="s">
        <v>7619</v>
      </c>
    </row>
    <row r="397" spans="1:29" ht="24.95" customHeight="1" x14ac:dyDescent="0.25">
      <c r="A397" s="1"/>
      <c r="B397" s="3" t="str">
        <f>IFERROR(VLOOKUP(A397,Table13[[Šifra]:[Mjesto]],2,FALSE),"")</f>
        <v/>
      </c>
      <c r="C397" s="2"/>
      <c r="D397" s="47"/>
      <c r="E397" s="46"/>
      <c r="F397" s="4"/>
      <c r="G397" s="4"/>
      <c r="H397" s="59" t="str">
        <f t="shared" si="44"/>
        <v>odaberite -</v>
      </c>
      <c r="I397" s="59">
        <f t="shared" si="42"/>
        <v>0</v>
      </c>
      <c r="J397" s="59">
        <f t="shared" si="43"/>
        <v>0</v>
      </c>
      <c r="K397" s="59">
        <f t="shared" si="45"/>
        <v>0</v>
      </c>
      <c r="L397" s="59">
        <f t="shared" si="46"/>
        <v>0</v>
      </c>
      <c r="M397" s="59">
        <f t="shared" si="47"/>
        <v>0</v>
      </c>
      <c r="N397" s="59">
        <f t="shared" si="48"/>
        <v>0</v>
      </c>
      <c r="O397" s="55">
        <f t="shared" si="49"/>
        <v>0</v>
      </c>
      <c r="R397" t="s">
        <v>1424</v>
      </c>
      <c r="S397" t="s">
        <v>7620</v>
      </c>
      <c r="T397" t="s">
        <v>1326</v>
      </c>
      <c r="U397" t="s">
        <v>1425</v>
      </c>
      <c r="V397" t="s">
        <v>1426</v>
      </c>
      <c r="W397" t="s">
        <v>1426</v>
      </c>
      <c r="X397" t="s">
        <v>1427</v>
      </c>
      <c r="Y397" t="s">
        <v>1428</v>
      </c>
      <c r="Z397" t="s">
        <v>7621</v>
      </c>
      <c r="AA397" t="s">
        <v>1429</v>
      </c>
      <c r="AB397" t="s">
        <v>1430</v>
      </c>
      <c r="AC397" t="s">
        <v>1431</v>
      </c>
    </row>
    <row r="398" spans="1:29" ht="24.95" customHeight="1" x14ac:dyDescent="0.25">
      <c r="A398" s="1"/>
      <c r="B398" s="3" t="str">
        <f>IFERROR(VLOOKUP(A398,Table13[[Šifra]:[Mjesto]],2,FALSE),"")</f>
        <v/>
      </c>
      <c r="C398" s="2"/>
      <c r="D398" s="47"/>
      <c r="E398" s="46"/>
      <c r="F398" s="4"/>
      <c r="G398" s="4"/>
      <c r="H398" s="59" t="str">
        <f t="shared" si="44"/>
        <v>odaberite -</v>
      </c>
      <c r="I398" s="59">
        <f t="shared" si="42"/>
        <v>0</v>
      </c>
      <c r="J398" s="59">
        <f t="shared" si="43"/>
        <v>0</v>
      </c>
      <c r="K398" s="59">
        <f t="shared" si="45"/>
        <v>0</v>
      </c>
      <c r="L398" s="59">
        <f t="shared" si="46"/>
        <v>0</v>
      </c>
      <c r="M398" s="59">
        <f t="shared" si="47"/>
        <v>0</v>
      </c>
      <c r="N398" s="59">
        <f t="shared" si="48"/>
        <v>0</v>
      </c>
      <c r="O398" s="55">
        <f t="shared" si="49"/>
        <v>0</v>
      </c>
      <c r="R398" t="s">
        <v>1432</v>
      </c>
      <c r="S398" t="s">
        <v>7622</v>
      </c>
      <c r="T398" t="s">
        <v>1326</v>
      </c>
      <c r="U398" t="s">
        <v>1433</v>
      </c>
      <c r="V398" t="s">
        <v>1434</v>
      </c>
      <c r="W398" t="s">
        <v>1434</v>
      </c>
      <c r="X398" t="s">
        <v>1435</v>
      </c>
      <c r="Y398" t="s">
        <v>1436</v>
      </c>
      <c r="Z398" t="s">
        <v>1437</v>
      </c>
      <c r="AA398" t="s">
        <v>1438</v>
      </c>
      <c r="AB398" t="s">
        <v>190</v>
      </c>
      <c r="AC398" t="s">
        <v>1439</v>
      </c>
    </row>
    <row r="399" spans="1:29" ht="24.95" customHeight="1" x14ac:dyDescent="0.25">
      <c r="A399" s="1"/>
      <c r="B399" s="3" t="str">
        <f>IFERROR(VLOOKUP(A399,Table13[[Šifra]:[Mjesto]],2,FALSE),"")</f>
        <v/>
      </c>
      <c r="C399" s="2"/>
      <c r="D399" s="47"/>
      <c r="E399" s="46"/>
      <c r="F399" s="4"/>
      <c r="G399" s="4"/>
      <c r="H399" s="59" t="str">
        <f t="shared" si="44"/>
        <v>odaberite -</v>
      </c>
      <c r="I399" s="59">
        <f t="shared" si="42"/>
        <v>0</v>
      </c>
      <c r="J399" s="59">
        <f t="shared" si="43"/>
        <v>0</v>
      </c>
      <c r="K399" s="59">
        <f t="shared" si="45"/>
        <v>0</v>
      </c>
      <c r="L399" s="59">
        <f t="shared" si="46"/>
        <v>0</v>
      </c>
      <c r="M399" s="59">
        <f t="shared" si="47"/>
        <v>0</v>
      </c>
      <c r="N399" s="59">
        <f t="shared" si="48"/>
        <v>0</v>
      </c>
      <c r="O399" s="55">
        <f t="shared" si="49"/>
        <v>0</v>
      </c>
      <c r="R399" t="s">
        <v>1440</v>
      </c>
      <c r="S399" t="s">
        <v>7623</v>
      </c>
      <c r="T399" t="s">
        <v>1326</v>
      </c>
      <c r="U399" t="s">
        <v>1441</v>
      </c>
      <c r="V399" t="s">
        <v>1442</v>
      </c>
      <c r="W399" t="s">
        <v>1442</v>
      </c>
      <c r="X399" t="s">
        <v>7624</v>
      </c>
      <c r="Y399" t="s">
        <v>7625</v>
      </c>
      <c r="Z399" t="s">
        <v>1443</v>
      </c>
      <c r="AA399" t="s">
        <v>1444</v>
      </c>
      <c r="AB399" t="s">
        <v>1445</v>
      </c>
      <c r="AC399" t="s">
        <v>1446</v>
      </c>
    </row>
    <row r="400" spans="1:29" ht="24.95" customHeight="1" x14ac:dyDescent="0.25">
      <c r="A400" s="1"/>
      <c r="B400" s="3" t="str">
        <f>IFERROR(VLOOKUP(A400,Table13[[Šifra]:[Mjesto]],2,FALSE),"")</f>
        <v/>
      </c>
      <c r="C400" s="2"/>
      <c r="D400" s="47"/>
      <c r="E400" s="46"/>
      <c r="F400" s="4"/>
      <c r="G400" s="4"/>
      <c r="H400" s="59" t="str">
        <f t="shared" si="44"/>
        <v>odaberite -</v>
      </c>
      <c r="I400" s="59">
        <f t="shared" si="42"/>
        <v>0</v>
      </c>
      <c r="J400" s="59">
        <f t="shared" si="43"/>
        <v>0</v>
      </c>
      <c r="K400" s="59">
        <f t="shared" si="45"/>
        <v>0</v>
      </c>
      <c r="L400" s="59">
        <f t="shared" si="46"/>
        <v>0</v>
      </c>
      <c r="M400" s="59">
        <f t="shared" si="47"/>
        <v>0</v>
      </c>
      <c r="N400" s="59">
        <f t="shared" si="48"/>
        <v>0</v>
      </c>
      <c r="O400" s="55">
        <f t="shared" si="49"/>
        <v>0</v>
      </c>
      <c r="R400" t="s">
        <v>1447</v>
      </c>
      <c r="S400" t="s">
        <v>7626</v>
      </c>
      <c r="T400" t="s">
        <v>1326</v>
      </c>
      <c r="U400" t="s">
        <v>1448</v>
      </c>
      <c r="V400" t="s">
        <v>1449</v>
      </c>
      <c r="W400" t="s">
        <v>1449</v>
      </c>
      <c r="X400" t="s">
        <v>242</v>
      </c>
      <c r="Y400" t="s">
        <v>1450</v>
      </c>
      <c r="Z400" t="s">
        <v>1451</v>
      </c>
      <c r="AA400" t="s">
        <v>1452</v>
      </c>
      <c r="AB400" t="s">
        <v>1453</v>
      </c>
      <c r="AC400" t="s">
        <v>1454</v>
      </c>
    </row>
    <row r="401" spans="1:29" ht="24.95" customHeight="1" x14ac:dyDescent="0.25">
      <c r="A401" s="1"/>
      <c r="B401" s="3" t="str">
        <f>IFERROR(VLOOKUP(A401,Table13[[Šifra]:[Mjesto]],2,FALSE),"")</f>
        <v/>
      </c>
      <c r="C401" s="2"/>
      <c r="D401" s="47"/>
      <c r="E401" s="46"/>
      <c r="F401" s="4"/>
      <c r="G401" s="4"/>
      <c r="H401" s="59" t="str">
        <f t="shared" si="44"/>
        <v>odaberite -</v>
      </c>
      <c r="I401" s="59">
        <f t="shared" si="42"/>
        <v>0</v>
      </c>
      <c r="J401" s="59">
        <f t="shared" si="43"/>
        <v>0</v>
      </c>
      <c r="K401" s="59">
        <f t="shared" si="45"/>
        <v>0</v>
      </c>
      <c r="L401" s="59">
        <f t="shared" si="46"/>
        <v>0</v>
      </c>
      <c r="M401" s="59">
        <f t="shared" si="47"/>
        <v>0</v>
      </c>
      <c r="N401" s="59">
        <f t="shared" si="48"/>
        <v>0</v>
      </c>
      <c r="O401" s="55">
        <f t="shared" si="49"/>
        <v>0</v>
      </c>
      <c r="R401" t="s">
        <v>1455</v>
      </c>
      <c r="S401" t="s">
        <v>7627</v>
      </c>
      <c r="T401" t="s">
        <v>1326</v>
      </c>
      <c r="U401" t="s">
        <v>1456</v>
      </c>
      <c r="V401" t="s">
        <v>1457</v>
      </c>
      <c r="W401" t="s">
        <v>1457</v>
      </c>
      <c r="X401" t="s">
        <v>1458</v>
      </c>
      <c r="Y401" t="s">
        <v>1459</v>
      </c>
      <c r="Z401" t="s">
        <v>1460</v>
      </c>
      <c r="AA401" t="s">
        <v>1461</v>
      </c>
      <c r="AB401" t="s">
        <v>1462</v>
      </c>
      <c r="AC401" t="s">
        <v>1463</v>
      </c>
    </row>
    <row r="402" spans="1:29" ht="24.95" customHeight="1" x14ac:dyDescent="0.25">
      <c r="A402" s="1"/>
      <c r="B402" s="3" t="str">
        <f>IFERROR(VLOOKUP(A402,Table13[[Šifra]:[Mjesto]],2,FALSE),"")</f>
        <v/>
      </c>
      <c r="C402" s="2"/>
      <c r="D402" s="47"/>
      <c r="E402" s="46"/>
      <c r="F402" s="4"/>
      <c r="G402" s="4"/>
      <c r="H402" s="59" t="str">
        <f t="shared" si="44"/>
        <v>odaberite -</v>
      </c>
      <c r="I402" s="59">
        <f t="shared" si="42"/>
        <v>0</v>
      </c>
      <c r="J402" s="59">
        <f t="shared" si="43"/>
        <v>0</v>
      </c>
      <c r="K402" s="59">
        <f t="shared" si="45"/>
        <v>0</v>
      </c>
      <c r="L402" s="59">
        <f t="shared" si="46"/>
        <v>0</v>
      </c>
      <c r="M402" s="59">
        <f t="shared" si="47"/>
        <v>0</v>
      </c>
      <c r="N402" s="59">
        <f t="shared" si="48"/>
        <v>0</v>
      </c>
      <c r="O402" s="55">
        <f t="shared" si="49"/>
        <v>0</v>
      </c>
      <c r="R402" t="s">
        <v>1464</v>
      </c>
      <c r="S402" t="s">
        <v>7628</v>
      </c>
      <c r="T402" t="s">
        <v>1326</v>
      </c>
      <c r="U402" t="s">
        <v>1465</v>
      </c>
      <c r="V402" t="s">
        <v>1466</v>
      </c>
      <c r="W402" t="s">
        <v>1466</v>
      </c>
      <c r="X402" t="s">
        <v>1467</v>
      </c>
      <c r="Y402" t="s">
        <v>1468</v>
      </c>
      <c r="Z402" t="s">
        <v>1469</v>
      </c>
      <c r="AA402" t="s">
        <v>1470</v>
      </c>
      <c r="AB402" t="s">
        <v>190</v>
      </c>
      <c r="AC402" t="s">
        <v>1471</v>
      </c>
    </row>
    <row r="403" spans="1:29" ht="24.95" customHeight="1" x14ac:dyDescent="0.25">
      <c r="A403" s="1"/>
      <c r="B403" s="3" t="str">
        <f>IFERROR(VLOOKUP(A403,Table13[[Šifra]:[Mjesto]],2,FALSE),"")</f>
        <v/>
      </c>
      <c r="C403" s="2"/>
      <c r="D403" s="47"/>
      <c r="E403" s="46"/>
      <c r="F403" s="4"/>
      <c r="G403" s="4"/>
      <c r="H403" s="59" t="str">
        <f t="shared" si="44"/>
        <v>odaberite -</v>
      </c>
      <c r="I403" s="59">
        <f t="shared" si="42"/>
        <v>0</v>
      </c>
      <c r="J403" s="59">
        <f t="shared" si="43"/>
        <v>0</v>
      </c>
      <c r="K403" s="59">
        <f t="shared" si="45"/>
        <v>0</v>
      </c>
      <c r="L403" s="59">
        <f t="shared" si="46"/>
        <v>0</v>
      </c>
      <c r="M403" s="59">
        <f t="shared" si="47"/>
        <v>0</v>
      </c>
      <c r="N403" s="59">
        <f t="shared" si="48"/>
        <v>0</v>
      </c>
      <c r="O403" s="55">
        <f t="shared" si="49"/>
        <v>0</v>
      </c>
      <c r="R403" t="s">
        <v>1472</v>
      </c>
      <c r="S403" t="s">
        <v>7629</v>
      </c>
      <c r="T403" t="s">
        <v>1326</v>
      </c>
      <c r="U403" t="s">
        <v>1473</v>
      </c>
      <c r="V403" t="s">
        <v>1466</v>
      </c>
      <c r="W403" t="s">
        <v>1474</v>
      </c>
      <c r="X403" t="s">
        <v>1475</v>
      </c>
      <c r="Y403" t="s">
        <v>1476</v>
      </c>
      <c r="Z403" t="s">
        <v>1477</v>
      </c>
      <c r="AA403" t="s">
        <v>1478</v>
      </c>
      <c r="AB403" t="s">
        <v>1479</v>
      </c>
      <c r="AC403" t="s">
        <v>1480</v>
      </c>
    </row>
    <row r="404" spans="1:29" ht="24.95" customHeight="1" x14ac:dyDescent="0.25">
      <c r="A404" s="1"/>
      <c r="B404" s="3" t="str">
        <f>IFERROR(VLOOKUP(A404,Table13[[Šifra]:[Mjesto]],2,FALSE),"")</f>
        <v/>
      </c>
      <c r="C404" s="2"/>
      <c r="D404" s="47"/>
      <c r="E404" s="46"/>
      <c r="F404" s="4"/>
      <c r="G404" s="4"/>
      <c r="H404" s="59" t="str">
        <f t="shared" si="44"/>
        <v>odaberite -</v>
      </c>
      <c r="I404" s="59">
        <f t="shared" ref="I404:I467" si="50">SifraSkole</f>
        <v>0</v>
      </c>
      <c r="J404" s="59">
        <f t="shared" ref="J404:J467" si="51">NazivSkole</f>
        <v>0</v>
      </c>
      <c r="K404" s="59">
        <f t="shared" si="45"/>
        <v>0</v>
      </c>
      <c r="L404" s="59">
        <f t="shared" si="46"/>
        <v>0</v>
      </c>
      <c r="M404" s="59">
        <f t="shared" si="47"/>
        <v>0</v>
      </c>
      <c r="N404" s="59">
        <f t="shared" si="48"/>
        <v>0</v>
      </c>
      <c r="O404" s="55">
        <f t="shared" si="49"/>
        <v>0</v>
      </c>
      <c r="R404" t="s">
        <v>1481</v>
      </c>
      <c r="S404" t="s">
        <v>7630</v>
      </c>
      <c r="T404" t="s">
        <v>1326</v>
      </c>
      <c r="U404" t="s">
        <v>1482</v>
      </c>
      <c r="V404" t="s">
        <v>1483</v>
      </c>
      <c r="W404" t="s">
        <v>1484</v>
      </c>
      <c r="X404" t="s">
        <v>1485</v>
      </c>
      <c r="Y404" t="s">
        <v>1486</v>
      </c>
      <c r="Z404" t="s">
        <v>1487</v>
      </c>
      <c r="AA404" t="s">
        <v>1488</v>
      </c>
      <c r="AB404" t="s">
        <v>190</v>
      </c>
      <c r="AC404" t="s">
        <v>1489</v>
      </c>
    </row>
    <row r="405" spans="1:29" ht="24.95" customHeight="1" x14ac:dyDescent="0.25">
      <c r="A405" s="1"/>
      <c r="B405" s="3" t="str">
        <f>IFERROR(VLOOKUP(A405,Table13[[Šifra]:[Mjesto]],2,FALSE),"")</f>
        <v/>
      </c>
      <c r="C405" s="2"/>
      <c r="D405" s="47"/>
      <c r="E405" s="46"/>
      <c r="F405" s="4"/>
      <c r="G405" s="4"/>
      <c r="H405" s="59" t="str">
        <f t="shared" ref="H405:H468" si="52">$B$7</f>
        <v>odaberite -</v>
      </c>
      <c r="I405" s="59">
        <f t="shared" si="50"/>
        <v>0</v>
      </c>
      <c r="J405" s="59">
        <f t="shared" si="51"/>
        <v>0</v>
      </c>
      <c r="K405" s="59">
        <f t="shared" ref="K405:K468" si="53">$B$10</f>
        <v>0</v>
      </c>
      <c r="L405" s="59">
        <f t="shared" ref="L405:L468" si="54">$B$11</f>
        <v>0</v>
      </c>
      <c r="M405" s="59">
        <f t="shared" ref="M405:M468" si="55">$B$14</f>
        <v>0</v>
      </c>
      <c r="N405" s="59">
        <f t="shared" ref="N405:N468" si="56">$E$10</f>
        <v>0</v>
      </c>
      <c r="O405" s="55">
        <f t="shared" ref="O405:O468" si="57">$E$11</f>
        <v>0</v>
      </c>
      <c r="R405" t="s">
        <v>1490</v>
      </c>
      <c r="S405" t="s">
        <v>7631</v>
      </c>
      <c r="T405" t="s">
        <v>1326</v>
      </c>
      <c r="U405" t="s">
        <v>1491</v>
      </c>
      <c r="V405" t="s">
        <v>1483</v>
      </c>
      <c r="W405" t="s">
        <v>1492</v>
      </c>
      <c r="X405" t="s">
        <v>1493</v>
      </c>
      <c r="Y405" t="s">
        <v>1494</v>
      </c>
      <c r="Z405" t="s">
        <v>1495</v>
      </c>
      <c r="AA405" t="s">
        <v>1496</v>
      </c>
      <c r="AB405" t="s">
        <v>1497</v>
      </c>
      <c r="AC405" t="s">
        <v>1498</v>
      </c>
    </row>
    <row r="406" spans="1:29" ht="24.95" customHeight="1" x14ac:dyDescent="0.25">
      <c r="A406" s="1"/>
      <c r="B406" s="3" t="str">
        <f>IFERROR(VLOOKUP(A406,Table13[[Šifra]:[Mjesto]],2,FALSE),"")</f>
        <v/>
      </c>
      <c r="C406" s="2"/>
      <c r="D406" s="47"/>
      <c r="E406" s="46"/>
      <c r="F406" s="4"/>
      <c r="G406" s="4"/>
      <c r="H406" s="59" t="str">
        <f t="shared" si="52"/>
        <v>odaberite -</v>
      </c>
      <c r="I406" s="59">
        <f t="shared" si="50"/>
        <v>0</v>
      </c>
      <c r="J406" s="59">
        <f t="shared" si="51"/>
        <v>0</v>
      </c>
      <c r="K406" s="59">
        <f t="shared" si="53"/>
        <v>0</v>
      </c>
      <c r="L406" s="59">
        <f t="shared" si="54"/>
        <v>0</v>
      </c>
      <c r="M406" s="59">
        <f t="shared" si="55"/>
        <v>0</v>
      </c>
      <c r="N406" s="59">
        <f t="shared" si="56"/>
        <v>0</v>
      </c>
      <c r="O406" s="55">
        <f t="shared" si="57"/>
        <v>0</v>
      </c>
      <c r="R406" t="s">
        <v>1499</v>
      </c>
      <c r="S406" t="s">
        <v>7632</v>
      </c>
      <c r="T406" t="s">
        <v>1326</v>
      </c>
      <c r="U406" t="s">
        <v>1500</v>
      </c>
      <c r="V406" t="s">
        <v>1501</v>
      </c>
      <c r="W406" t="s">
        <v>1501</v>
      </c>
      <c r="X406" t="s">
        <v>1502</v>
      </c>
      <c r="Y406" t="s">
        <v>1503</v>
      </c>
      <c r="Z406" t="s">
        <v>1504</v>
      </c>
      <c r="AA406" t="s">
        <v>1505</v>
      </c>
      <c r="AB406" t="s">
        <v>1506</v>
      </c>
      <c r="AC406" t="s">
        <v>1507</v>
      </c>
    </row>
    <row r="407" spans="1:29" ht="24.95" customHeight="1" x14ac:dyDescent="0.25">
      <c r="A407" s="1"/>
      <c r="B407" s="3" t="str">
        <f>IFERROR(VLOOKUP(A407,Table13[[Šifra]:[Mjesto]],2,FALSE),"")</f>
        <v/>
      </c>
      <c r="C407" s="2"/>
      <c r="D407" s="47"/>
      <c r="E407" s="46"/>
      <c r="F407" s="4"/>
      <c r="G407" s="4"/>
      <c r="H407" s="59" t="str">
        <f t="shared" si="52"/>
        <v>odaberite -</v>
      </c>
      <c r="I407" s="59">
        <f t="shared" si="50"/>
        <v>0</v>
      </c>
      <c r="J407" s="59">
        <f t="shared" si="51"/>
        <v>0</v>
      </c>
      <c r="K407" s="59">
        <f t="shared" si="53"/>
        <v>0</v>
      </c>
      <c r="L407" s="59">
        <f t="shared" si="54"/>
        <v>0</v>
      </c>
      <c r="M407" s="59">
        <f t="shared" si="55"/>
        <v>0</v>
      </c>
      <c r="N407" s="59">
        <f t="shared" si="56"/>
        <v>0</v>
      </c>
      <c r="O407" s="55">
        <f t="shared" si="57"/>
        <v>0</v>
      </c>
      <c r="R407" t="s">
        <v>1508</v>
      </c>
      <c r="S407" t="s">
        <v>7633</v>
      </c>
      <c r="T407" t="s">
        <v>1326</v>
      </c>
      <c r="U407" t="s">
        <v>1509</v>
      </c>
      <c r="V407" t="s">
        <v>1510</v>
      </c>
      <c r="W407" t="s">
        <v>1510</v>
      </c>
      <c r="X407" t="s">
        <v>1511</v>
      </c>
      <c r="Y407" t="s">
        <v>1512</v>
      </c>
      <c r="Z407" t="s">
        <v>1513</v>
      </c>
      <c r="AA407" t="s">
        <v>1514</v>
      </c>
      <c r="AB407" t="s">
        <v>1515</v>
      </c>
      <c r="AC407" t="s">
        <v>1516</v>
      </c>
    </row>
    <row r="408" spans="1:29" ht="24.95" customHeight="1" x14ac:dyDescent="0.25">
      <c r="A408" s="1"/>
      <c r="B408" s="3" t="str">
        <f>IFERROR(VLOOKUP(A408,Table13[[Šifra]:[Mjesto]],2,FALSE),"")</f>
        <v/>
      </c>
      <c r="C408" s="2"/>
      <c r="D408" s="47"/>
      <c r="E408" s="46"/>
      <c r="F408" s="4"/>
      <c r="G408" s="4"/>
      <c r="H408" s="59" t="str">
        <f t="shared" si="52"/>
        <v>odaberite -</v>
      </c>
      <c r="I408" s="59">
        <f t="shared" si="50"/>
        <v>0</v>
      </c>
      <c r="J408" s="59">
        <f t="shared" si="51"/>
        <v>0</v>
      </c>
      <c r="K408" s="59">
        <f t="shared" si="53"/>
        <v>0</v>
      </c>
      <c r="L408" s="59">
        <f t="shared" si="54"/>
        <v>0</v>
      </c>
      <c r="M408" s="59">
        <f t="shared" si="55"/>
        <v>0</v>
      </c>
      <c r="N408" s="59">
        <f t="shared" si="56"/>
        <v>0</v>
      </c>
      <c r="O408" s="55">
        <f t="shared" si="57"/>
        <v>0</v>
      </c>
      <c r="R408" t="s">
        <v>1517</v>
      </c>
      <c r="S408" t="s">
        <v>7634</v>
      </c>
      <c r="T408" t="s">
        <v>1326</v>
      </c>
      <c r="U408" t="s">
        <v>1518</v>
      </c>
      <c r="V408" t="s">
        <v>1519</v>
      </c>
      <c r="W408" t="s">
        <v>1519</v>
      </c>
      <c r="X408" t="s">
        <v>1520</v>
      </c>
      <c r="Y408" t="s">
        <v>1521</v>
      </c>
      <c r="Z408" t="s">
        <v>1522</v>
      </c>
      <c r="AA408" t="s">
        <v>1523</v>
      </c>
      <c r="AB408" t="s">
        <v>1524</v>
      </c>
      <c r="AC408" t="s">
        <v>1525</v>
      </c>
    </row>
    <row r="409" spans="1:29" ht="24.95" customHeight="1" x14ac:dyDescent="0.25">
      <c r="A409" s="1"/>
      <c r="B409" s="3" t="str">
        <f>IFERROR(VLOOKUP(A409,Table13[[Šifra]:[Mjesto]],2,FALSE),"")</f>
        <v/>
      </c>
      <c r="C409" s="2"/>
      <c r="D409" s="47"/>
      <c r="E409" s="46"/>
      <c r="F409" s="4"/>
      <c r="G409" s="4"/>
      <c r="H409" s="59" t="str">
        <f t="shared" si="52"/>
        <v>odaberite -</v>
      </c>
      <c r="I409" s="59">
        <f t="shared" si="50"/>
        <v>0</v>
      </c>
      <c r="J409" s="59">
        <f t="shared" si="51"/>
        <v>0</v>
      </c>
      <c r="K409" s="59">
        <f t="shared" si="53"/>
        <v>0</v>
      </c>
      <c r="L409" s="59">
        <f t="shared" si="54"/>
        <v>0</v>
      </c>
      <c r="M409" s="59">
        <f t="shared" si="55"/>
        <v>0</v>
      </c>
      <c r="N409" s="59">
        <f t="shared" si="56"/>
        <v>0</v>
      </c>
      <c r="O409" s="55">
        <f t="shared" si="57"/>
        <v>0</v>
      </c>
      <c r="R409" t="s">
        <v>1526</v>
      </c>
      <c r="S409" t="s">
        <v>7635</v>
      </c>
      <c r="T409" t="s">
        <v>1326</v>
      </c>
      <c r="U409" t="s">
        <v>1527</v>
      </c>
      <c r="V409" t="s">
        <v>1528</v>
      </c>
      <c r="W409" t="s">
        <v>1528</v>
      </c>
      <c r="X409" t="s">
        <v>1529</v>
      </c>
      <c r="Y409" t="s">
        <v>1530</v>
      </c>
      <c r="Z409" t="s">
        <v>1531</v>
      </c>
      <c r="AA409" t="s">
        <v>1532</v>
      </c>
      <c r="AB409" t="s">
        <v>190</v>
      </c>
      <c r="AC409" t="s">
        <v>7636</v>
      </c>
    </row>
    <row r="410" spans="1:29" ht="24.95" customHeight="1" x14ac:dyDescent="0.25">
      <c r="A410" s="1"/>
      <c r="B410" s="3" t="str">
        <f>IFERROR(VLOOKUP(A410,Table13[[Šifra]:[Mjesto]],2,FALSE),"")</f>
        <v/>
      </c>
      <c r="C410" s="2"/>
      <c r="D410" s="47"/>
      <c r="E410" s="46"/>
      <c r="F410" s="4"/>
      <c r="G410" s="4"/>
      <c r="H410" s="59" t="str">
        <f t="shared" si="52"/>
        <v>odaberite -</v>
      </c>
      <c r="I410" s="59">
        <f t="shared" si="50"/>
        <v>0</v>
      </c>
      <c r="J410" s="59">
        <f t="shared" si="51"/>
        <v>0</v>
      </c>
      <c r="K410" s="59">
        <f t="shared" si="53"/>
        <v>0</v>
      </c>
      <c r="L410" s="59">
        <f t="shared" si="54"/>
        <v>0</v>
      </c>
      <c r="M410" s="59">
        <f t="shared" si="55"/>
        <v>0</v>
      </c>
      <c r="N410" s="59">
        <f t="shared" si="56"/>
        <v>0</v>
      </c>
      <c r="O410" s="55">
        <f t="shared" si="57"/>
        <v>0</v>
      </c>
      <c r="R410" t="s">
        <v>1533</v>
      </c>
      <c r="S410" t="s">
        <v>7637</v>
      </c>
      <c r="T410" t="s">
        <v>1326</v>
      </c>
      <c r="U410" t="s">
        <v>1534</v>
      </c>
      <c r="V410" t="s">
        <v>1535</v>
      </c>
      <c r="W410" t="s">
        <v>1535</v>
      </c>
      <c r="X410" t="s">
        <v>1536</v>
      </c>
      <c r="Y410" t="s">
        <v>1537</v>
      </c>
      <c r="Z410" t="s">
        <v>1538</v>
      </c>
      <c r="AA410" t="s">
        <v>1539</v>
      </c>
      <c r="AB410" t="s">
        <v>1540</v>
      </c>
      <c r="AC410" t="s">
        <v>1541</v>
      </c>
    </row>
    <row r="411" spans="1:29" ht="24.95" customHeight="1" x14ac:dyDescent="0.25">
      <c r="A411" s="1"/>
      <c r="B411" s="3" t="str">
        <f>IFERROR(VLOOKUP(A411,Table13[[Šifra]:[Mjesto]],2,FALSE),"")</f>
        <v/>
      </c>
      <c r="C411" s="2"/>
      <c r="D411" s="47"/>
      <c r="E411" s="46"/>
      <c r="F411" s="4"/>
      <c r="G411" s="4"/>
      <c r="H411" s="59" t="str">
        <f t="shared" si="52"/>
        <v>odaberite -</v>
      </c>
      <c r="I411" s="59">
        <f t="shared" si="50"/>
        <v>0</v>
      </c>
      <c r="J411" s="59">
        <f t="shared" si="51"/>
        <v>0</v>
      </c>
      <c r="K411" s="59">
        <f t="shared" si="53"/>
        <v>0</v>
      </c>
      <c r="L411" s="59">
        <f t="shared" si="54"/>
        <v>0</v>
      </c>
      <c r="M411" s="59">
        <f t="shared" si="55"/>
        <v>0</v>
      </c>
      <c r="N411" s="59">
        <f t="shared" si="56"/>
        <v>0</v>
      </c>
      <c r="O411" s="55">
        <f t="shared" si="57"/>
        <v>0</v>
      </c>
      <c r="R411" t="s">
        <v>1542</v>
      </c>
      <c r="S411" t="s">
        <v>7638</v>
      </c>
      <c r="T411" t="s">
        <v>1326</v>
      </c>
      <c r="U411" t="s">
        <v>1543</v>
      </c>
      <c r="V411" t="s">
        <v>1544</v>
      </c>
      <c r="W411" t="s">
        <v>1544</v>
      </c>
      <c r="X411" t="s">
        <v>1545</v>
      </c>
      <c r="Y411" t="s">
        <v>1546</v>
      </c>
      <c r="Z411" t="s">
        <v>1547</v>
      </c>
      <c r="AA411" t="s">
        <v>1548</v>
      </c>
      <c r="AB411" t="s">
        <v>190</v>
      </c>
      <c r="AC411" t="s">
        <v>1549</v>
      </c>
    </row>
    <row r="412" spans="1:29" ht="24.95" customHeight="1" x14ac:dyDescent="0.25">
      <c r="A412" s="1"/>
      <c r="B412" s="3" t="str">
        <f>IFERROR(VLOOKUP(A412,Table13[[Šifra]:[Mjesto]],2,FALSE),"")</f>
        <v/>
      </c>
      <c r="C412" s="2"/>
      <c r="D412" s="47"/>
      <c r="E412" s="46"/>
      <c r="F412" s="4"/>
      <c r="G412" s="4"/>
      <c r="H412" s="59" t="str">
        <f t="shared" si="52"/>
        <v>odaberite -</v>
      </c>
      <c r="I412" s="59">
        <f t="shared" si="50"/>
        <v>0</v>
      </c>
      <c r="J412" s="59">
        <f t="shared" si="51"/>
        <v>0</v>
      </c>
      <c r="K412" s="59">
        <f t="shared" si="53"/>
        <v>0</v>
      </c>
      <c r="L412" s="59">
        <f t="shared" si="54"/>
        <v>0</v>
      </c>
      <c r="M412" s="59">
        <f t="shared" si="55"/>
        <v>0</v>
      </c>
      <c r="N412" s="59">
        <f t="shared" si="56"/>
        <v>0</v>
      </c>
      <c r="O412" s="55">
        <f t="shared" si="57"/>
        <v>0</v>
      </c>
      <c r="R412" t="s">
        <v>1550</v>
      </c>
      <c r="S412" t="s">
        <v>7639</v>
      </c>
      <c r="T412" t="s">
        <v>1326</v>
      </c>
      <c r="U412" t="s">
        <v>1551</v>
      </c>
      <c r="V412" t="s">
        <v>1552</v>
      </c>
      <c r="W412" t="s">
        <v>1552</v>
      </c>
      <c r="X412" t="s">
        <v>1553</v>
      </c>
      <c r="Y412" t="s">
        <v>1554</v>
      </c>
      <c r="Z412" t="s">
        <v>1555</v>
      </c>
      <c r="AA412" t="s">
        <v>1556</v>
      </c>
      <c r="AB412" t="s">
        <v>190</v>
      </c>
      <c r="AC412" t="s">
        <v>1557</v>
      </c>
    </row>
    <row r="413" spans="1:29" ht="24.95" customHeight="1" x14ac:dyDescent="0.25">
      <c r="A413" s="1"/>
      <c r="B413" s="3" t="str">
        <f>IFERROR(VLOOKUP(A413,Table13[[Šifra]:[Mjesto]],2,FALSE),"")</f>
        <v/>
      </c>
      <c r="C413" s="2"/>
      <c r="D413" s="47"/>
      <c r="E413" s="46"/>
      <c r="F413" s="4"/>
      <c r="G413" s="4"/>
      <c r="H413" s="59" t="str">
        <f t="shared" si="52"/>
        <v>odaberite -</v>
      </c>
      <c r="I413" s="59">
        <f t="shared" si="50"/>
        <v>0</v>
      </c>
      <c r="J413" s="59">
        <f t="shared" si="51"/>
        <v>0</v>
      </c>
      <c r="K413" s="59">
        <f t="shared" si="53"/>
        <v>0</v>
      </c>
      <c r="L413" s="59">
        <f t="shared" si="54"/>
        <v>0</v>
      </c>
      <c r="M413" s="59">
        <f t="shared" si="55"/>
        <v>0</v>
      </c>
      <c r="N413" s="59">
        <f t="shared" si="56"/>
        <v>0</v>
      </c>
      <c r="O413" s="55">
        <f t="shared" si="57"/>
        <v>0</v>
      </c>
      <c r="R413" t="s">
        <v>1558</v>
      </c>
      <c r="S413" t="s">
        <v>7640</v>
      </c>
      <c r="T413" t="s">
        <v>1326</v>
      </c>
      <c r="U413" t="s">
        <v>1559</v>
      </c>
      <c r="V413" t="s">
        <v>1552</v>
      </c>
      <c r="W413" t="s">
        <v>1560</v>
      </c>
      <c r="X413" t="s">
        <v>1561</v>
      </c>
      <c r="Y413" t="s">
        <v>1562</v>
      </c>
      <c r="Z413" t="s">
        <v>1563</v>
      </c>
      <c r="AA413" t="s">
        <v>1564</v>
      </c>
      <c r="AB413" t="s">
        <v>1565</v>
      </c>
      <c r="AC413" t="s">
        <v>1566</v>
      </c>
    </row>
    <row r="414" spans="1:29" ht="24.95" customHeight="1" x14ac:dyDescent="0.25">
      <c r="A414" s="1"/>
      <c r="B414" s="3" t="str">
        <f>IFERROR(VLOOKUP(A414,Table13[[Šifra]:[Mjesto]],2,FALSE),"")</f>
        <v/>
      </c>
      <c r="C414" s="2"/>
      <c r="D414" s="47"/>
      <c r="E414" s="46"/>
      <c r="F414" s="4"/>
      <c r="G414" s="4"/>
      <c r="H414" s="59" t="str">
        <f t="shared" si="52"/>
        <v>odaberite -</v>
      </c>
      <c r="I414" s="59">
        <f t="shared" si="50"/>
        <v>0</v>
      </c>
      <c r="J414" s="59">
        <f t="shared" si="51"/>
        <v>0</v>
      </c>
      <c r="K414" s="59">
        <f t="shared" si="53"/>
        <v>0</v>
      </c>
      <c r="L414" s="59">
        <f t="shared" si="54"/>
        <v>0</v>
      </c>
      <c r="M414" s="59">
        <f t="shared" si="55"/>
        <v>0</v>
      </c>
      <c r="N414" s="59">
        <f t="shared" si="56"/>
        <v>0</v>
      </c>
      <c r="O414" s="55">
        <f t="shared" si="57"/>
        <v>0</v>
      </c>
      <c r="R414" t="s">
        <v>1567</v>
      </c>
      <c r="S414" t="s">
        <v>7641</v>
      </c>
      <c r="T414" t="s">
        <v>1326</v>
      </c>
      <c r="U414" t="s">
        <v>1568</v>
      </c>
      <c r="V414" t="s">
        <v>1552</v>
      </c>
      <c r="W414" t="s">
        <v>1552</v>
      </c>
      <c r="X414" t="s">
        <v>1569</v>
      </c>
      <c r="Y414" t="s">
        <v>1570</v>
      </c>
      <c r="Z414" t="s">
        <v>1571</v>
      </c>
      <c r="AA414" t="s">
        <v>1572</v>
      </c>
      <c r="AB414" t="s">
        <v>1573</v>
      </c>
      <c r="AC414" t="s">
        <v>7642</v>
      </c>
    </row>
    <row r="415" spans="1:29" ht="24.95" customHeight="1" x14ac:dyDescent="0.25">
      <c r="A415" s="1"/>
      <c r="B415" s="3" t="str">
        <f>IFERROR(VLOOKUP(A415,Table13[[Šifra]:[Mjesto]],2,FALSE),"")</f>
        <v/>
      </c>
      <c r="C415" s="2"/>
      <c r="D415" s="47"/>
      <c r="E415" s="46"/>
      <c r="F415" s="4"/>
      <c r="G415" s="4"/>
      <c r="H415" s="59" t="str">
        <f t="shared" si="52"/>
        <v>odaberite -</v>
      </c>
      <c r="I415" s="59">
        <f t="shared" si="50"/>
        <v>0</v>
      </c>
      <c r="J415" s="59">
        <f t="shared" si="51"/>
        <v>0</v>
      </c>
      <c r="K415" s="59">
        <f t="shared" si="53"/>
        <v>0</v>
      </c>
      <c r="L415" s="59">
        <f t="shared" si="54"/>
        <v>0</v>
      </c>
      <c r="M415" s="59">
        <f t="shared" si="55"/>
        <v>0</v>
      </c>
      <c r="N415" s="59">
        <f t="shared" si="56"/>
        <v>0</v>
      </c>
      <c r="O415" s="55">
        <f t="shared" si="57"/>
        <v>0</v>
      </c>
      <c r="R415" t="s">
        <v>1574</v>
      </c>
      <c r="S415" t="s">
        <v>7643</v>
      </c>
      <c r="T415" t="s">
        <v>1326</v>
      </c>
      <c r="U415" t="s">
        <v>1575</v>
      </c>
      <c r="V415" t="s">
        <v>1576</v>
      </c>
      <c r="W415" t="s">
        <v>1577</v>
      </c>
      <c r="X415" t="s">
        <v>1578</v>
      </c>
      <c r="Y415" t="s">
        <v>1579</v>
      </c>
      <c r="Z415" t="s">
        <v>1580</v>
      </c>
      <c r="AA415" t="s">
        <v>1581</v>
      </c>
      <c r="AB415" t="s">
        <v>1582</v>
      </c>
      <c r="AC415" t="s">
        <v>1583</v>
      </c>
    </row>
    <row r="416" spans="1:29" ht="24.95" customHeight="1" x14ac:dyDescent="0.25">
      <c r="A416" s="1"/>
      <c r="B416" s="3" t="str">
        <f>IFERROR(VLOOKUP(A416,Table13[[Šifra]:[Mjesto]],2,FALSE),"")</f>
        <v/>
      </c>
      <c r="C416" s="2"/>
      <c r="D416" s="47"/>
      <c r="E416" s="46"/>
      <c r="F416" s="4"/>
      <c r="G416" s="4"/>
      <c r="H416" s="59" t="str">
        <f t="shared" si="52"/>
        <v>odaberite -</v>
      </c>
      <c r="I416" s="59">
        <f t="shared" si="50"/>
        <v>0</v>
      </c>
      <c r="J416" s="59">
        <f t="shared" si="51"/>
        <v>0</v>
      </c>
      <c r="K416" s="59">
        <f t="shared" si="53"/>
        <v>0</v>
      </c>
      <c r="L416" s="59">
        <f t="shared" si="54"/>
        <v>0</v>
      </c>
      <c r="M416" s="59">
        <f t="shared" si="55"/>
        <v>0</v>
      </c>
      <c r="N416" s="59">
        <f t="shared" si="56"/>
        <v>0</v>
      </c>
      <c r="O416" s="55">
        <f t="shared" si="57"/>
        <v>0</v>
      </c>
      <c r="R416" t="s">
        <v>1584</v>
      </c>
      <c r="S416" t="s">
        <v>7644</v>
      </c>
      <c r="T416" t="s">
        <v>1326</v>
      </c>
      <c r="U416" t="s">
        <v>1585</v>
      </c>
      <c r="V416" t="s">
        <v>1586</v>
      </c>
      <c r="W416" t="s">
        <v>1586</v>
      </c>
      <c r="X416" t="s">
        <v>1587</v>
      </c>
      <c r="Y416" t="s">
        <v>1588</v>
      </c>
      <c r="Z416" t="s">
        <v>7645</v>
      </c>
      <c r="AA416" t="s">
        <v>1589</v>
      </c>
      <c r="AB416" t="s">
        <v>1590</v>
      </c>
      <c r="AC416" t="s">
        <v>1591</v>
      </c>
    </row>
    <row r="417" spans="1:29" ht="24.95" customHeight="1" x14ac:dyDescent="0.25">
      <c r="A417" s="1"/>
      <c r="B417" s="3" t="str">
        <f>IFERROR(VLOOKUP(A417,Table13[[Šifra]:[Mjesto]],2,FALSE),"")</f>
        <v/>
      </c>
      <c r="C417" s="2"/>
      <c r="D417" s="47"/>
      <c r="E417" s="46"/>
      <c r="F417" s="4"/>
      <c r="G417" s="4"/>
      <c r="H417" s="59" t="str">
        <f t="shared" si="52"/>
        <v>odaberite -</v>
      </c>
      <c r="I417" s="59">
        <f t="shared" si="50"/>
        <v>0</v>
      </c>
      <c r="J417" s="59">
        <f t="shared" si="51"/>
        <v>0</v>
      </c>
      <c r="K417" s="59">
        <f t="shared" si="53"/>
        <v>0</v>
      </c>
      <c r="L417" s="59">
        <f t="shared" si="54"/>
        <v>0</v>
      </c>
      <c r="M417" s="59">
        <f t="shared" si="55"/>
        <v>0</v>
      </c>
      <c r="N417" s="59">
        <f t="shared" si="56"/>
        <v>0</v>
      </c>
      <c r="O417" s="55">
        <f t="shared" si="57"/>
        <v>0</v>
      </c>
      <c r="R417" t="s">
        <v>1592</v>
      </c>
      <c r="S417" t="s">
        <v>7646</v>
      </c>
      <c r="T417" t="s">
        <v>1326</v>
      </c>
      <c r="U417" t="s">
        <v>1593</v>
      </c>
      <c r="V417" t="s">
        <v>1594</v>
      </c>
      <c r="W417" t="s">
        <v>1594</v>
      </c>
      <c r="X417" t="s">
        <v>1595</v>
      </c>
      <c r="Y417" t="s">
        <v>1596</v>
      </c>
      <c r="Z417" t="s">
        <v>1597</v>
      </c>
      <c r="AA417" t="s">
        <v>1598</v>
      </c>
      <c r="AB417" t="s">
        <v>190</v>
      </c>
      <c r="AC417" t="s">
        <v>1599</v>
      </c>
    </row>
    <row r="418" spans="1:29" ht="24.95" customHeight="1" x14ac:dyDescent="0.25">
      <c r="A418" s="1"/>
      <c r="B418" s="3" t="str">
        <f>IFERROR(VLOOKUP(A418,Table13[[Šifra]:[Mjesto]],2,FALSE),"")</f>
        <v/>
      </c>
      <c r="C418" s="2"/>
      <c r="D418" s="47"/>
      <c r="E418" s="46"/>
      <c r="F418" s="4"/>
      <c r="G418" s="4"/>
      <c r="H418" s="59" t="str">
        <f t="shared" si="52"/>
        <v>odaberite -</v>
      </c>
      <c r="I418" s="59">
        <f t="shared" si="50"/>
        <v>0</v>
      </c>
      <c r="J418" s="59">
        <f t="shared" si="51"/>
        <v>0</v>
      </c>
      <c r="K418" s="59">
        <f t="shared" si="53"/>
        <v>0</v>
      </c>
      <c r="L418" s="59">
        <f t="shared" si="54"/>
        <v>0</v>
      </c>
      <c r="M418" s="59">
        <f t="shared" si="55"/>
        <v>0</v>
      </c>
      <c r="N418" s="59">
        <f t="shared" si="56"/>
        <v>0</v>
      </c>
      <c r="O418" s="55">
        <f t="shared" si="57"/>
        <v>0</v>
      </c>
      <c r="R418" t="s">
        <v>1600</v>
      </c>
      <c r="S418" t="s">
        <v>7647</v>
      </c>
      <c r="T418" t="s">
        <v>1326</v>
      </c>
      <c r="U418" t="s">
        <v>1601</v>
      </c>
      <c r="V418" t="s">
        <v>1602</v>
      </c>
      <c r="W418" t="s">
        <v>1602</v>
      </c>
      <c r="X418" t="s">
        <v>7648</v>
      </c>
      <c r="Y418" t="s">
        <v>1603</v>
      </c>
      <c r="Z418" t="s">
        <v>1604</v>
      </c>
      <c r="AA418" t="s">
        <v>1605</v>
      </c>
      <c r="AB418" t="s">
        <v>1606</v>
      </c>
      <c r="AC418" t="s">
        <v>1607</v>
      </c>
    </row>
    <row r="419" spans="1:29" ht="24.95" customHeight="1" x14ac:dyDescent="0.25">
      <c r="A419" s="1"/>
      <c r="B419" s="3" t="str">
        <f>IFERROR(VLOOKUP(A419,Table13[[Šifra]:[Mjesto]],2,FALSE),"")</f>
        <v/>
      </c>
      <c r="C419" s="2"/>
      <c r="D419" s="47"/>
      <c r="E419" s="46"/>
      <c r="F419" s="4"/>
      <c r="G419" s="4"/>
      <c r="H419" s="59" t="str">
        <f t="shared" si="52"/>
        <v>odaberite -</v>
      </c>
      <c r="I419" s="59">
        <f t="shared" si="50"/>
        <v>0</v>
      </c>
      <c r="J419" s="59">
        <f t="shared" si="51"/>
        <v>0</v>
      </c>
      <c r="K419" s="59">
        <f t="shared" si="53"/>
        <v>0</v>
      </c>
      <c r="L419" s="59">
        <f t="shared" si="54"/>
        <v>0</v>
      </c>
      <c r="M419" s="59">
        <f t="shared" si="55"/>
        <v>0</v>
      </c>
      <c r="N419" s="59">
        <f t="shared" si="56"/>
        <v>0</v>
      </c>
      <c r="O419" s="55">
        <f t="shared" si="57"/>
        <v>0</v>
      </c>
      <c r="R419" t="s">
        <v>1608</v>
      </c>
      <c r="S419" t="s">
        <v>7649</v>
      </c>
      <c r="T419" t="s">
        <v>1326</v>
      </c>
      <c r="U419" t="s">
        <v>1609</v>
      </c>
      <c r="V419" t="s">
        <v>1602</v>
      </c>
      <c r="W419" t="s">
        <v>1610</v>
      </c>
      <c r="X419" t="s">
        <v>1611</v>
      </c>
      <c r="Y419" t="s">
        <v>1612</v>
      </c>
      <c r="Z419" t="s">
        <v>1613</v>
      </c>
      <c r="AA419" t="s">
        <v>1614</v>
      </c>
      <c r="AB419" t="s">
        <v>190</v>
      </c>
      <c r="AC419" t="s">
        <v>1615</v>
      </c>
    </row>
    <row r="420" spans="1:29" ht="24.95" customHeight="1" x14ac:dyDescent="0.25">
      <c r="A420" s="1"/>
      <c r="B420" s="3" t="str">
        <f>IFERROR(VLOOKUP(A420,Table13[[Šifra]:[Mjesto]],2,FALSE),"")</f>
        <v/>
      </c>
      <c r="C420" s="2"/>
      <c r="D420" s="47"/>
      <c r="E420" s="46"/>
      <c r="F420" s="4"/>
      <c r="G420" s="4"/>
      <c r="H420" s="59" t="str">
        <f t="shared" si="52"/>
        <v>odaberite -</v>
      </c>
      <c r="I420" s="59">
        <f t="shared" si="50"/>
        <v>0</v>
      </c>
      <c r="J420" s="59">
        <f t="shared" si="51"/>
        <v>0</v>
      </c>
      <c r="K420" s="59">
        <f t="shared" si="53"/>
        <v>0</v>
      </c>
      <c r="L420" s="59">
        <f t="shared" si="54"/>
        <v>0</v>
      </c>
      <c r="M420" s="59">
        <f t="shared" si="55"/>
        <v>0</v>
      </c>
      <c r="N420" s="59">
        <f t="shared" si="56"/>
        <v>0</v>
      </c>
      <c r="O420" s="55">
        <f t="shared" si="57"/>
        <v>0</v>
      </c>
      <c r="R420" t="s">
        <v>1616</v>
      </c>
      <c r="S420" t="s">
        <v>7650</v>
      </c>
      <c r="T420" t="s">
        <v>1326</v>
      </c>
      <c r="U420" t="s">
        <v>1617</v>
      </c>
      <c r="V420" t="s">
        <v>1618</v>
      </c>
      <c r="W420" t="s">
        <v>1618</v>
      </c>
      <c r="X420" t="s">
        <v>1619</v>
      </c>
      <c r="Y420" t="s">
        <v>1620</v>
      </c>
      <c r="Z420" t="s">
        <v>7651</v>
      </c>
      <c r="AA420" t="s">
        <v>1621</v>
      </c>
      <c r="AB420" t="s">
        <v>190</v>
      </c>
      <c r="AC420" t="s">
        <v>1622</v>
      </c>
    </row>
    <row r="421" spans="1:29" ht="24.95" customHeight="1" x14ac:dyDescent="0.25">
      <c r="A421" s="1"/>
      <c r="B421" s="3" t="str">
        <f>IFERROR(VLOOKUP(A421,Table13[[Šifra]:[Mjesto]],2,FALSE),"")</f>
        <v/>
      </c>
      <c r="C421" s="2"/>
      <c r="D421" s="47"/>
      <c r="E421" s="46"/>
      <c r="F421" s="4"/>
      <c r="G421" s="4"/>
      <c r="H421" s="59" t="str">
        <f t="shared" si="52"/>
        <v>odaberite -</v>
      </c>
      <c r="I421" s="59">
        <f t="shared" si="50"/>
        <v>0</v>
      </c>
      <c r="J421" s="59">
        <f t="shared" si="51"/>
        <v>0</v>
      </c>
      <c r="K421" s="59">
        <f t="shared" si="53"/>
        <v>0</v>
      </c>
      <c r="L421" s="59">
        <f t="shared" si="54"/>
        <v>0</v>
      </c>
      <c r="M421" s="59">
        <f t="shared" si="55"/>
        <v>0</v>
      </c>
      <c r="N421" s="59">
        <f t="shared" si="56"/>
        <v>0</v>
      </c>
      <c r="O421" s="55">
        <f t="shared" si="57"/>
        <v>0</v>
      </c>
      <c r="R421" t="s">
        <v>1623</v>
      </c>
      <c r="S421" t="s">
        <v>7652</v>
      </c>
      <c r="T421" t="s">
        <v>1326</v>
      </c>
      <c r="U421" t="s">
        <v>1624</v>
      </c>
      <c r="V421" t="s">
        <v>1625</v>
      </c>
      <c r="W421" t="s">
        <v>1625</v>
      </c>
      <c r="X421" t="s">
        <v>1626</v>
      </c>
      <c r="Y421" t="s">
        <v>1627</v>
      </c>
      <c r="Z421" t="s">
        <v>1628</v>
      </c>
      <c r="AA421" t="s">
        <v>1629</v>
      </c>
      <c r="AB421" t="s">
        <v>1630</v>
      </c>
      <c r="AC421" t="s">
        <v>1631</v>
      </c>
    </row>
    <row r="422" spans="1:29" ht="24.95" customHeight="1" x14ac:dyDescent="0.25">
      <c r="A422" s="1"/>
      <c r="B422" s="3" t="str">
        <f>IFERROR(VLOOKUP(A422,Table13[[Šifra]:[Mjesto]],2,FALSE),"")</f>
        <v/>
      </c>
      <c r="C422" s="2"/>
      <c r="D422" s="47"/>
      <c r="E422" s="46"/>
      <c r="F422" s="4"/>
      <c r="G422" s="4"/>
      <c r="H422" s="59" t="str">
        <f t="shared" si="52"/>
        <v>odaberite -</v>
      </c>
      <c r="I422" s="59">
        <f t="shared" si="50"/>
        <v>0</v>
      </c>
      <c r="J422" s="59">
        <f t="shared" si="51"/>
        <v>0</v>
      </c>
      <c r="K422" s="59">
        <f t="shared" si="53"/>
        <v>0</v>
      </c>
      <c r="L422" s="59">
        <f t="shared" si="54"/>
        <v>0</v>
      </c>
      <c r="M422" s="59">
        <f t="shared" si="55"/>
        <v>0</v>
      </c>
      <c r="N422" s="59">
        <f t="shared" si="56"/>
        <v>0</v>
      </c>
      <c r="O422" s="55">
        <f t="shared" si="57"/>
        <v>0</v>
      </c>
      <c r="R422" t="s">
        <v>1632</v>
      </c>
      <c r="S422" t="s">
        <v>7653</v>
      </c>
      <c r="T422" t="s">
        <v>1326</v>
      </c>
      <c r="U422" t="s">
        <v>1633</v>
      </c>
      <c r="V422" t="s">
        <v>1634</v>
      </c>
      <c r="W422" t="s">
        <v>1635</v>
      </c>
      <c r="X422" t="s">
        <v>1636</v>
      </c>
      <c r="Y422" t="s">
        <v>1637</v>
      </c>
      <c r="Z422" t="s">
        <v>1638</v>
      </c>
      <c r="AA422" t="s">
        <v>1639</v>
      </c>
      <c r="AB422" t="s">
        <v>190</v>
      </c>
      <c r="AC422" t="s">
        <v>1640</v>
      </c>
    </row>
    <row r="423" spans="1:29" ht="24.95" customHeight="1" x14ac:dyDescent="0.25">
      <c r="A423" s="1"/>
      <c r="B423" s="3" t="str">
        <f>IFERROR(VLOOKUP(A423,Table13[[Šifra]:[Mjesto]],2,FALSE),"")</f>
        <v/>
      </c>
      <c r="C423" s="2"/>
      <c r="D423" s="47"/>
      <c r="E423" s="46"/>
      <c r="F423" s="4"/>
      <c r="G423" s="4"/>
      <c r="H423" s="59" t="str">
        <f t="shared" si="52"/>
        <v>odaberite -</v>
      </c>
      <c r="I423" s="59">
        <f t="shared" si="50"/>
        <v>0</v>
      </c>
      <c r="J423" s="59">
        <f t="shared" si="51"/>
        <v>0</v>
      </c>
      <c r="K423" s="59">
        <f t="shared" si="53"/>
        <v>0</v>
      </c>
      <c r="L423" s="59">
        <f t="shared" si="54"/>
        <v>0</v>
      </c>
      <c r="M423" s="59">
        <f t="shared" si="55"/>
        <v>0</v>
      </c>
      <c r="N423" s="59">
        <f t="shared" si="56"/>
        <v>0</v>
      </c>
      <c r="O423" s="55">
        <f t="shared" si="57"/>
        <v>0</v>
      </c>
      <c r="R423" t="s">
        <v>1641</v>
      </c>
      <c r="S423" t="s">
        <v>7654</v>
      </c>
      <c r="T423" t="s">
        <v>1326</v>
      </c>
      <c r="U423" t="s">
        <v>1642</v>
      </c>
      <c r="V423" t="s">
        <v>1643</v>
      </c>
      <c r="W423" t="s">
        <v>1643</v>
      </c>
      <c r="X423" t="s">
        <v>1644</v>
      </c>
      <c r="Y423" t="s">
        <v>1645</v>
      </c>
      <c r="Z423" t="s">
        <v>7655</v>
      </c>
      <c r="AA423" t="s">
        <v>1646</v>
      </c>
      <c r="AB423" t="s">
        <v>7656</v>
      </c>
      <c r="AC423" t="s">
        <v>1647</v>
      </c>
    </row>
    <row r="424" spans="1:29" ht="24.95" customHeight="1" x14ac:dyDescent="0.25">
      <c r="A424" s="1"/>
      <c r="B424" s="3" t="str">
        <f>IFERROR(VLOOKUP(A424,Table13[[Šifra]:[Mjesto]],2,FALSE),"")</f>
        <v/>
      </c>
      <c r="C424" s="2"/>
      <c r="D424" s="47"/>
      <c r="E424" s="46"/>
      <c r="F424" s="4"/>
      <c r="G424" s="4"/>
      <c r="H424" s="59" t="str">
        <f t="shared" si="52"/>
        <v>odaberite -</v>
      </c>
      <c r="I424" s="59">
        <f t="shared" si="50"/>
        <v>0</v>
      </c>
      <c r="J424" s="59">
        <f t="shared" si="51"/>
        <v>0</v>
      </c>
      <c r="K424" s="59">
        <f t="shared" si="53"/>
        <v>0</v>
      </c>
      <c r="L424" s="59">
        <f t="shared" si="54"/>
        <v>0</v>
      </c>
      <c r="M424" s="59">
        <f t="shared" si="55"/>
        <v>0</v>
      </c>
      <c r="N424" s="59">
        <f t="shared" si="56"/>
        <v>0</v>
      </c>
      <c r="O424" s="55">
        <f t="shared" si="57"/>
        <v>0</v>
      </c>
      <c r="R424" t="s">
        <v>1648</v>
      </c>
      <c r="S424" t="s">
        <v>7657</v>
      </c>
      <c r="T424" t="s">
        <v>1326</v>
      </c>
      <c r="U424" t="s">
        <v>1649</v>
      </c>
      <c r="V424" t="s">
        <v>1449</v>
      </c>
      <c r="W424" t="s">
        <v>1650</v>
      </c>
      <c r="X424" t="s">
        <v>1651</v>
      </c>
      <c r="Y424" t="s">
        <v>7658</v>
      </c>
      <c r="Z424" t="s">
        <v>1652</v>
      </c>
      <c r="AA424" t="s">
        <v>1653</v>
      </c>
      <c r="AB424" t="s">
        <v>1654</v>
      </c>
      <c r="AC424" t="s">
        <v>1655</v>
      </c>
    </row>
    <row r="425" spans="1:29" ht="24.95" customHeight="1" x14ac:dyDescent="0.25">
      <c r="A425" s="1"/>
      <c r="B425" s="3" t="str">
        <f>IFERROR(VLOOKUP(A425,Table13[[Šifra]:[Mjesto]],2,FALSE),"")</f>
        <v/>
      </c>
      <c r="C425" s="2"/>
      <c r="D425" s="47"/>
      <c r="E425" s="46"/>
      <c r="F425" s="4"/>
      <c r="G425" s="4"/>
      <c r="H425" s="59" t="str">
        <f t="shared" si="52"/>
        <v>odaberite -</v>
      </c>
      <c r="I425" s="59">
        <f t="shared" si="50"/>
        <v>0</v>
      </c>
      <c r="J425" s="59">
        <f t="shared" si="51"/>
        <v>0</v>
      </c>
      <c r="K425" s="59">
        <f t="shared" si="53"/>
        <v>0</v>
      </c>
      <c r="L425" s="59">
        <f t="shared" si="54"/>
        <v>0</v>
      </c>
      <c r="M425" s="59">
        <f t="shared" si="55"/>
        <v>0</v>
      </c>
      <c r="N425" s="59">
        <f t="shared" si="56"/>
        <v>0</v>
      </c>
      <c r="O425" s="55">
        <f t="shared" si="57"/>
        <v>0</v>
      </c>
      <c r="R425" t="s">
        <v>1657</v>
      </c>
      <c r="S425" t="s">
        <v>7659</v>
      </c>
      <c r="T425" t="s">
        <v>1656</v>
      </c>
      <c r="U425" t="s">
        <v>1658</v>
      </c>
      <c r="V425" t="s">
        <v>38</v>
      </c>
      <c r="W425" t="s">
        <v>38</v>
      </c>
      <c r="X425" t="s">
        <v>1659</v>
      </c>
      <c r="Y425" t="s">
        <v>1660</v>
      </c>
      <c r="Z425" t="s">
        <v>7660</v>
      </c>
      <c r="AA425" t="s">
        <v>7661</v>
      </c>
      <c r="AB425" t="s">
        <v>7662</v>
      </c>
      <c r="AC425" t="s">
        <v>1661</v>
      </c>
    </row>
    <row r="426" spans="1:29" ht="24.95" customHeight="1" x14ac:dyDescent="0.25">
      <c r="A426" s="1"/>
      <c r="B426" s="3" t="str">
        <f>IFERROR(VLOOKUP(A426,Table13[[Šifra]:[Mjesto]],2,FALSE),"")</f>
        <v/>
      </c>
      <c r="C426" s="2"/>
      <c r="D426" s="47"/>
      <c r="E426" s="46"/>
      <c r="F426" s="4"/>
      <c r="G426" s="4"/>
      <c r="H426" s="59" t="str">
        <f t="shared" si="52"/>
        <v>odaberite -</v>
      </c>
      <c r="I426" s="59">
        <f t="shared" si="50"/>
        <v>0</v>
      </c>
      <c r="J426" s="59">
        <f t="shared" si="51"/>
        <v>0</v>
      </c>
      <c r="K426" s="59">
        <f t="shared" si="53"/>
        <v>0</v>
      </c>
      <c r="L426" s="59">
        <f t="shared" si="54"/>
        <v>0</v>
      </c>
      <c r="M426" s="59">
        <f t="shared" si="55"/>
        <v>0</v>
      </c>
      <c r="N426" s="59">
        <f t="shared" si="56"/>
        <v>0</v>
      </c>
      <c r="O426" s="55">
        <f t="shared" si="57"/>
        <v>0</v>
      </c>
      <c r="R426" t="s">
        <v>1662</v>
      </c>
      <c r="S426" t="s">
        <v>7663</v>
      </c>
      <c r="T426" t="s">
        <v>1656</v>
      </c>
      <c r="U426" t="s">
        <v>1663</v>
      </c>
      <c r="V426" t="s">
        <v>1664</v>
      </c>
      <c r="W426" t="s">
        <v>1664</v>
      </c>
      <c r="X426" t="s">
        <v>767</v>
      </c>
      <c r="Y426" t="s">
        <v>1665</v>
      </c>
      <c r="Z426" t="s">
        <v>1666</v>
      </c>
      <c r="AA426" t="s">
        <v>1667</v>
      </c>
      <c r="AB426" t="s">
        <v>190</v>
      </c>
      <c r="AC426" t="s">
        <v>1668</v>
      </c>
    </row>
    <row r="427" spans="1:29" ht="24.95" customHeight="1" x14ac:dyDescent="0.25">
      <c r="A427" s="1"/>
      <c r="B427" s="3" t="str">
        <f>IFERROR(VLOOKUP(A427,Table13[[Šifra]:[Mjesto]],2,FALSE),"")</f>
        <v/>
      </c>
      <c r="C427" s="2"/>
      <c r="D427" s="47"/>
      <c r="E427" s="46"/>
      <c r="F427" s="4"/>
      <c r="G427" s="4"/>
      <c r="H427" s="59" t="str">
        <f t="shared" si="52"/>
        <v>odaberite -</v>
      </c>
      <c r="I427" s="59">
        <f t="shared" si="50"/>
        <v>0</v>
      </c>
      <c r="J427" s="59">
        <f t="shared" si="51"/>
        <v>0</v>
      </c>
      <c r="K427" s="59">
        <f t="shared" si="53"/>
        <v>0</v>
      </c>
      <c r="L427" s="59">
        <f t="shared" si="54"/>
        <v>0</v>
      </c>
      <c r="M427" s="59">
        <f t="shared" si="55"/>
        <v>0</v>
      </c>
      <c r="N427" s="59">
        <f t="shared" si="56"/>
        <v>0</v>
      </c>
      <c r="O427" s="55">
        <f t="shared" si="57"/>
        <v>0</v>
      </c>
      <c r="R427" t="s">
        <v>1669</v>
      </c>
      <c r="S427" t="s">
        <v>7664</v>
      </c>
      <c r="T427" t="s">
        <v>1656</v>
      </c>
      <c r="U427" t="s">
        <v>1670</v>
      </c>
      <c r="V427" t="s">
        <v>1664</v>
      </c>
      <c r="W427" t="s">
        <v>1664</v>
      </c>
      <c r="X427" t="s">
        <v>1671</v>
      </c>
      <c r="Y427" t="s">
        <v>1672</v>
      </c>
      <c r="Z427" t="s">
        <v>7665</v>
      </c>
      <c r="AA427" t="s">
        <v>1673</v>
      </c>
      <c r="AB427" t="s">
        <v>190</v>
      </c>
      <c r="AC427" t="s">
        <v>1674</v>
      </c>
    </row>
    <row r="428" spans="1:29" ht="24.95" customHeight="1" x14ac:dyDescent="0.25">
      <c r="A428" s="1"/>
      <c r="B428" s="3" t="str">
        <f>IFERROR(VLOOKUP(A428,Table13[[Šifra]:[Mjesto]],2,FALSE),"")</f>
        <v/>
      </c>
      <c r="C428" s="2"/>
      <c r="D428" s="47"/>
      <c r="E428" s="46"/>
      <c r="F428" s="4"/>
      <c r="G428" s="4"/>
      <c r="H428" s="59" t="str">
        <f t="shared" si="52"/>
        <v>odaberite -</v>
      </c>
      <c r="I428" s="59">
        <f t="shared" si="50"/>
        <v>0</v>
      </c>
      <c r="J428" s="59">
        <f t="shared" si="51"/>
        <v>0</v>
      </c>
      <c r="K428" s="59">
        <f t="shared" si="53"/>
        <v>0</v>
      </c>
      <c r="L428" s="59">
        <f t="shared" si="54"/>
        <v>0</v>
      </c>
      <c r="M428" s="59">
        <f t="shared" si="55"/>
        <v>0</v>
      </c>
      <c r="N428" s="59">
        <f t="shared" si="56"/>
        <v>0</v>
      </c>
      <c r="O428" s="55">
        <f t="shared" si="57"/>
        <v>0</v>
      </c>
      <c r="R428" t="s">
        <v>1675</v>
      </c>
      <c r="S428" t="s">
        <v>7666</v>
      </c>
      <c r="T428" t="s">
        <v>1656</v>
      </c>
      <c r="U428" t="s">
        <v>1676</v>
      </c>
      <c r="V428" t="s">
        <v>1664</v>
      </c>
      <c r="W428" t="s">
        <v>1664</v>
      </c>
      <c r="X428" t="s">
        <v>1677</v>
      </c>
      <c r="Y428" t="s">
        <v>1678</v>
      </c>
      <c r="Z428" t="s">
        <v>1679</v>
      </c>
      <c r="AA428" t="s">
        <v>1680</v>
      </c>
      <c r="AB428" t="s">
        <v>1681</v>
      </c>
      <c r="AC428" t="s">
        <v>1682</v>
      </c>
    </row>
    <row r="429" spans="1:29" ht="24.95" customHeight="1" x14ac:dyDescent="0.25">
      <c r="A429" s="1"/>
      <c r="B429" s="3" t="str">
        <f>IFERROR(VLOOKUP(A429,Table13[[Šifra]:[Mjesto]],2,FALSE),"")</f>
        <v/>
      </c>
      <c r="C429" s="2"/>
      <c r="D429" s="47"/>
      <c r="E429" s="46"/>
      <c r="F429" s="4"/>
      <c r="G429" s="4"/>
      <c r="H429" s="59" t="str">
        <f t="shared" si="52"/>
        <v>odaberite -</v>
      </c>
      <c r="I429" s="59">
        <f t="shared" si="50"/>
        <v>0</v>
      </c>
      <c r="J429" s="59">
        <f t="shared" si="51"/>
        <v>0</v>
      </c>
      <c r="K429" s="59">
        <f t="shared" si="53"/>
        <v>0</v>
      </c>
      <c r="L429" s="59">
        <f t="shared" si="54"/>
        <v>0</v>
      </c>
      <c r="M429" s="59">
        <f t="shared" si="55"/>
        <v>0</v>
      </c>
      <c r="N429" s="59">
        <f t="shared" si="56"/>
        <v>0</v>
      </c>
      <c r="O429" s="55">
        <f t="shared" si="57"/>
        <v>0</v>
      </c>
      <c r="R429" t="s">
        <v>1683</v>
      </c>
      <c r="S429" t="s">
        <v>7667</v>
      </c>
      <c r="T429" t="s">
        <v>1656</v>
      </c>
      <c r="U429" t="s">
        <v>1684</v>
      </c>
      <c r="V429" t="s">
        <v>1664</v>
      </c>
      <c r="W429" t="s">
        <v>1664</v>
      </c>
      <c r="X429" t="s">
        <v>1685</v>
      </c>
      <c r="Y429" t="s">
        <v>1686</v>
      </c>
      <c r="Z429" t="s">
        <v>1687</v>
      </c>
      <c r="AA429" t="s">
        <v>1688</v>
      </c>
      <c r="AB429" t="s">
        <v>1689</v>
      </c>
      <c r="AC429" t="s">
        <v>1690</v>
      </c>
    </row>
    <row r="430" spans="1:29" ht="24.95" customHeight="1" x14ac:dyDescent="0.25">
      <c r="A430" s="1"/>
      <c r="B430" s="3" t="str">
        <f>IFERROR(VLOOKUP(A430,Table13[[Šifra]:[Mjesto]],2,FALSE),"")</f>
        <v/>
      </c>
      <c r="C430" s="2"/>
      <c r="D430" s="47"/>
      <c r="E430" s="46"/>
      <c r="F430" s="4"/>
      <c r="G430" s="4"/>
      <c r="H430" s="59" t="str">
        <f t="shared" si="52"/>
        <v>odaberite -</v>
      </c>
      <c r="I430" s="59">
        <f t="shared" si="50"/>
        <v>0</v>
      </c>
      <c r="J430" s="59">
        <f t="shared" si="51"/>
        <v>0</v>
      </c>
      <c r="K430" s="59">
        <f t="shared" si="53"/>
        <v>0</v>
      </c>
      <c r="L430" s="59">
        <f t="shared" si="54"/>
        <v>0</v>
      </c>
      <c r="M430" s="59">
        <f t="shared" si="55"/>
        <v>0</v>
      </c>
      <c r="N430" s="59">
        <f t="shared" si="56"/>
        <v>0</v>
      </c>
      <c r="O430" s="55">
        <f t="shared" si="57"/>
        <v>0</v>
      </c>
      <c r="R430" t="s">
        <v>1691</v>
      </c>
      <c r="S430" t="s">
        <v>7668</v>
      </c>
      <c r="T430" t="s">
        <v>1656</v>
      </c>
      <c r="U430" t="s">
        <v>1692</v>
      </c>
      <c r="V430" t="s">
        <v>1693</v>
      </c>
      <c r="W430" t="s">
        <v>1694</v>
      </c>
      <c r="X430" t="s">
        <v>1695</v>
      </c>
      <c r="Y430" t="s">
        <v>1696</v>
      </c>
      <c r="Z430" t="s">
        <v>1697</v>
      </c>
      <c r="AA430" t="s">
        <v>1698</v>
      </c>
      <c r="AB430" t="s">
        <v>1699</v>
      </c>
      <c r="AC430" t="s">
        <v>1700</v>
      </c>
    </row>
    <row r="431" spans="1:29" ht="24.95" customHeight="1" x14ac:dyDescent="0.25">
      <c r="A431" s="1"/>
      <c r="B431" s="3" t="str">
        <f>IFERROR(VLOOKUP(A431,Table13[[Šifra]:[Mjesto]],2,FALSE),"")</f>
        <v/>
      </c>
      <c r="C431" s="2"/>
      <c r="D431" s="47"/>
      <c r="E431" s="46"/>
      <c r="F431" s="4"/>
      <c r="G431" s="4"/>
      <c r="H431" s="59" t="str">
        <f t="shared" si="52"/>
        <v>odaberite -</v>
      </c>
      <c r="I431" s="59">
        <f t="shared" si="50"/>
        <v>0</v>
      </c>
      <c r="J431" s="59">
        <f t="shared" si="51"/>
        <v>0</v>
      </c>
      <c r="K431" s="59">
        <f t="shared" si="53"/>
        <v>0</v>
      </c>
      <c r="L431" s="59">
        <f t="shared" si="54"/>
        <v>0</v>
      </c>
      <c r="M431" s="59">
        <f t="shared" si="55"/>
        <v>0</v>
      </c>
      <c r="N431" s="59">
        <f t="shared" si="56"/>
        <v>0</v>
      </c>
      <c r="O431" s="55">
        <f t="shared" si="57"/>
        <v>0</v>
      </c>
      <c r="R431" t="s">
        <v>1701</v>
      </c>
      <c r="S431" t="s">
        <v>7669</v>
      </c>
      <c r="T431" t="s">
        <v>1656</v>
      </c>
      <c r="U431" t="s">
        <v>1702</v>
      </c>
      <c r="V431" t="s">
        <v>39</v>
      </c>
      <c r="W431" t="s">
        <v>39</v>
      </c>
      <c r="X431" t="s">
        <v>1703</v>
      </c>
      <c r="Y431" t="s">
        <v>7670</v>
      </c>
      <c r="Z431" t="s">
        <v>1704</v>
      </c>
      <c r="AA431" t="s">
        <v>1705</v>
      </c>
      <c r="AB431" t="s">
        <v>1706</v>
      </c>
      <c r="AC431" t="s">
        <v>1707</v>
      </c>
    </row>
    <row r="432" spans="1:29" ht="24.95" customHeight="1" x14ac:dyDescent="0.25">
      <c r="A432" s="1"/>
      <c r="B432" s="3" t="str">
        <f>IFERROR(VLOOKUP(A432,Table13[[Šifra]:[Mjesto]],2,FALSE),"")</f>
        <v/>
      </c>
      <c r="C432" s="2"/>
      <c r="D432" s="47"/>
      <c r="E432" s="46"/>
      <c r="F432" s="4"/>
      <c r="G432" s="4"/>
      <c r="H432" s="59" t="str">
        <f t="shared" si="52"/>
        <v>odaberite -</v>
      </c>
      <c r="I432" s="59">
        <f t="shared" si="50"/>
        <v>0</v>
      </c>
      <c r="J432" s="59">
        <f t="shared" si="51"/>
        <v>0</v>
      </c>
      <c r="K432" s="59">
        <f t="shared" si="53"/>
        <v>0</v>
      </c>
      <c r="L432" s="59">
        <f t="shared" si="54"/>
        <v>0</v>
      </c>
      <c r="M432" s="59">
        <f t="shared" si="55"/>
        <v>0</v>
      </c>
      <c r="N432" s="59">
        <f t="shared" si="56"/>
        <v>0</v>
      </c>
      <c r="O432" s="55">
        <f t="shared" si="57"/>
        <v>0</v>
      </c>
      <c r="R432" t="s">
        <v>1708</v>
      </c>
      <c r="S432" t="s">
        <v>7671</v>
      </c>
      <c r="T432" t="s">
        <v>1656</v>
      </c>
      <c r="U432" t="s">
        <v>1709</v>
      </c>
      <c r="V432" t="s">
        <v>39</v>
      </c>
      <c r="W432" t="s">
        <v>39</v>
      </c>
      <c r="X432" t="s">
        <v>1710</v>
      </c>
      <c r="Y432" t="s">
        <v>1711</v>
      </c>
      <c r="Z432" t="s">
        <v>1712</v>
      </c>
      <c r="AA432" t="s">
        <v>1713</v>
      </c>
      <c r="AB432" t="s">
        <v>190</v>
      </c>
      <c r="AC432" t="s">
        <v>7672</v>
      </c>
    </row>
    <row r="433" spans="1:29" ht="24.95" customHeight="1" x14ac:dyDescent="0.25">
      <c r="A433" s="1"/>
      <c r="B433" s="3" t="str">
        <f>IFERROR(VLOOKUP(A433,Table13[[Šifra]:[Mjesto]],2,FALSE),"")</f>
        <v/>
      </c>
      <c r="C433" s="2"/>
      <c r="D433" s="47"/>
      <c r="E433" s="46"/>
      <c r="F433" s="4"/>
      <c r="G433" s="4"/>
      <c r="H433" s="59" t="str">
        <f t="shared" si="52"/>
        <v>odaberite -</v>
      </c>
      <c r="I433" s="59">
        <f t="shared" si="50"/>
        <v>0</v>
      </c>
      <c r="J433" s="59">
        <f t="shared" si="51"/>
        <v>0</v>
      </c>
      <c r="K433" s="59">
        <f t="shared" si="53"/>
        <v>0</v>
      </c>
      <c r="L433" s="59">
        <f t="shared" si="54"/>
        <v>0</v>
      </c>
      <c r="M433" s="59">
        <f t="shared" si="55"/>
        <v>0</v>
      </c>
      <c r="N433" s="59">
        <f t="shared" si="56"/>
        <v>0</v>
      </c>
      <c r="O433" s="55">
        <f t="shared" si="57"/>
        <v>0</v>
      </c>
      <c r="R433" t="s">
        <v>1714</v>
      </c>
      <c r="S433" t="s">
        <v>7673</v>
      </c>
      <c r="T433" t="s">
        <v>1656</v>
      </c>
      <c r="U433" t="s">
        <v>1715</v>
      </c>
      <c r="V433" t="s">
        <v>39</v>
      </c>
      <c r="W433" t="s">
        <v>39</v>
      </c>
      <c r="X433" t="s">
        <v>1716</v>
      </c>
      <c r="Y433" t="s">
        <v>1717</v>
      </c>
      <c r="Z433" t="s">
        <v>1718</v>
      </c>
      <c r="AA433" t="s">
        <v>1719</v>
      </c>
      <c r="AB433" t="s">
        <v>1720</v>
      </c>
      <c r="AC433" t="s">
        <v>7674</v>
      </c>
    </row>
    <row r="434" spans="1:29" ht="24.95" customHeight="1" x14ac:dyDescent="0.25">
      <c r="A434" s="1"/>
      <c r="B434" s="3" t="str">
        <f>IFERROR(VLOOKUP(A434,Table13[[Šifra]:[Mjesto]],2,FALSE),"")</f>
        <v/>
      </c>
      <c r="C434" s="2"/>
      <c r="D434" s="47"/>
      <c r="E434" s="46"/>
      <c r="F434" s="4"/>
      <c r="G434" s="4"/>
      <c r="H434" s="59" t="str">
        <f t="shared" si="52"/>
        <v>odaberite -</v>
      </c>
      <c r="I434" s="59">
        <f t="shared" si="50"/>
        <v>0</v>
      </c>
      <c r="J434" s="59">
        <f t="shared" si="51"/>
        <v>0</v>
      </c>
      <c r="K434" s="59">
        <f t="shared" si="53"/>
        <v>0</v>
      </c>
      <c r="L434" s="59">
        <f t="shared" si="54"/>
        <v>0</v>
      </c>
      <c r="M434" s="59">
        <f t="shared" si="55"/>
        <v>0</v>
      </c>
      <c r="N434" s="59">
        <f t="shared" si="56"/>
        <v>0</v>
      </c>
      <c r="O434" s="55">
        <f t="shared" si="57"/>
        <v>0</v>
      </c>
      <c r="R434" t="s">
        <v>1721</v>
      </c>
      <c r="S434" t="s">
        <v>7675</v>
      </c>
      <c r="T434" t="s">
        <v>1656</v>
      </c>
      <c r="U434" t="s">
        <v>1722</v>
      </c>
      <c r="V434" t="s">
        <v>1723</v>
      </c>
      <c r="W434" t="s">
        <v>1723</v>
      </c>
      <c r="X434" t="s">
        <v>1724</v>
      </c>
      <c r="Y434" t="s">
        <v>1725</v>
      </c>
      <c r="Z434" t="s">
        <v>1726</v>
      </c>
      <c r="AA434" t="s">
        <v>1727</v>
      </c>
      <c r="AB434" t="s">
        <v>1728</v>
      </c>
      <c r="AC434" t="s">
        <v>1729</v>
      </c>
    </row>
    <row r="435" spans="1:29" ht="24.95" customHeight="1" x14ac:dyDescent="0.25">
      <c r="A435" s="1"/>
      <c r="B435" s="3" t="str">
        <f>IFERROR(VLOOKUP(A435,Table13[[Šifra]:[Mjesto]],2,FALSE),"")</f>
        <v/>
      </c>
      <c r="C435" s="2"/>
      <c r="D435" s="47"/>
      <c r="E435" s="46"/>
      <c r="F435" s="4"/>
      <c r="G435" s="4"/>
      <c r="H435" s="59" t="str">
        <f t="shared" si="52"/>
        <v>odaberite -</v>
      </c>
      <c r="I435" s="59">
        <f t="shared" si="50"/>
        <v>0</v>
      </c>
      <c r="J435" s="59">
        <f t="shared" si="51"/>
        <v>0</v>
      </c>
      <c r="K435" s="59">
        <f t="shared" si="53"/>
        <v>0</v>
      </c>
      <c r="L435" s="59">
        <f t="shared" si="54"/>
        <v>0</v>
      </c>
      <c r="M435" s="59">
        <f t="shared" si="55"/>
        <v>0</v>
      </c>
      <c r="N435" s="59">
        <f t="shared" si="56"/>
        <v>0</v>
      </c>
      <c r="O435" s="55">
        <f t="shared" si="57"/>
        <v>0</v>
      </c>
      <c r="R435" t="s">
        <v>1730</v>
      </c>
      <c r="S435" t="s">
        <v>7676</v>
      </c>
      <c r="T435" t="s">
        <v>1656</v>
      </c>
      <c r="U435" t="s">
        <v>1731</v>
      </c>
      <c r="V435" t="s">
        <v>1732</v>
      </c>
      <c r="W435" t="s">
        <v>1732</v>
      </c>
      <c r="X435" t="s">
        <v>1733</v>
      </c>
      <c r="Y435" t="s">
        <v>1734</v>
      </c>
      <c r="Z435" t="s">
        <v>1735</v>
      </c>
      <c r="AA435" t="s">
        <v>1736</v>
      </c>
      <c r="AB435" t="s">
        <v>1737</v>
      </c>
      <c r="AC435" t="s">
        <v>7677</v>
      </c>
    </row>
    <row r="436" spans="1:29" ht="24.95" customHeight="1" x14ac:dyDescent="0.25">
      <c r="A436" s="1"/>
      <c r="B436" s="3" t="str">
        <f>IFERROR(VLOOKUP(A436,Table13[[Šifra]:[Mjesto]],2,FALSE),"")</f>
        <v/>
      </c>
      <c r="C436" s="2"/>
      <c r="D436" s="47"/>
      <c r="E436" s="46"/>
      <c r="F436" s="4"/>
      <c r="G436" s="4"/>
      <c r="H436" s="59" t="str">
        <f t="shared" si="52"/>
        <v>odaberite -</v>
      </c>
      <c r="I436" s="59">
        <f t="shared" si="50"/>
        <v>0</v>
      </c>
      <c r="J436" s="59">
        <f t="shared" si="51"/>
        <v>0</v>
      </c>
      <c r="K436" s="59">
        <f t="shared" si="53"/>
        <v>0</v>
      </c>
      <c r="L436" s="59">
        <f t="shared" si="54"/>
        <v>0</v>
      </c>
      <c r="M436" s="59">
        <f t="shared" si="55"/>
        <v>0</v>
      </c>
      <c r="N436" s="59">
        <f t="shared" si="56"/>
        <v>0</v>
      </c>
      <c r="O436" s="55">
        <f t="shared" si="57"/>
        <v>0</v>
      </c>
      <c r="R436" t="s">
        <v>1738</v>
      </c>
      <c r="S436" t="s">
        <v>7678</v>
      </c>
      <c r="T436" t="s">
        <v>1656</v>
      </c>
      <c r="U436" t="s">
        <v>1739</v>
      </c>
      <c r="V436" t="s">
        <v>1740</v>
      </c>
      <c r="W436" t="s">
        <v>1740</v>
      </c>
      <c r="X436" t="s">
        <v>1741</v>
      </c>
      <c r="Y436" t="s">
        <v>7679</v>
      </c>
      <c r="Z436" t="s">
        <v>1742</v>
      </c>
      <c r="AA436" t="s">
        <v>1743</v>
      </c>
      <c r="AB436" t="s">
        <v>190</v>
      </c>
      <c r="AC436" t="s">
        <v>7680</v>
      </c>
    </row>
    <row r="437" spans="1:29" ht="24.95" customHeight="1" x14ac:dyDescent="0.25">
      <c r="A437" s="1"/>
      <c r="B437" s="3" t="str">
        <f>IFERROR(VLOOKUP(A437,Table13[[Šifra]:[Mjesto]],2,FALSE),"")</f>
        <v/>
      </c>
      <c r="C437" s="2"/>
      <c r="D437" s="47"/>
      <c r="E437" s="46"/>
      <c r="F437" s="4"/>
      <c r="G437" s="4"/>
      <c r="H437" s="59" t="str">
        <f t="shared" si="52"/>
        <v>odaberite -</v>
      </c>
      <c r="I437" s="59">
        <f t="shared" si="50"/>
        <v>0</v>
      </c>
      <c r="J437" s="59">
        <f t="shared" si="51"/>
        <v>0</v>
      </c>
      <c r="K437" s="59">
        <f t="shared" si="53"/>
        <v>0</v>
      </c>
      <c r="L437" s="59">
        <f t="shared" si="54"/>
        <v>0</v>
      </c>
      <c r="M437" s="59">
        <f t="shared" si="55"/>
        <v>0</v>
      </c>
      <c r="N437" s="59">
        <f t="shared" si="56"/>
        <v>0</v>
      </c>
      <c r="O437" s="55">
        <f t="shared" si="57"/>
        <v>0</v>
      </c>
      <c r="R437" t="s">
        <v>1744</v>
      </c>
      <c r="S437" t="s">
        <v>7681</v>
      </c>
      <c r="T437" t="s">
        <v>1656</v>
      </c>
      <c r="U437" t="s">
        <v>1745</v>
      </c>
      <c r="V437" t="s">
        <v>1746</v>
      </c>
      <c r="W437" t="s">
        <v>1746</v>
      </c>
      <c r="X437" t="s">
        <v>1747</v>
      </c>
      <c r="Y437" t="s">
        <v>1748</v>
      </c>
      <c r="Z437" t="s">
        <v>1749</v>
      </c>
      <c r="AA437" t="s">
        <v>1750</v>
      </c>
      <c r="AB437" t="s">
        <v>1751</v>
      </c>
      <c r="AC437" t="s">
        <v>1752</v>
      </c>
    </row>
    <row r="438" spans="1:29" ht="24.95" customHeight="1" x14ac:dyDescent="0.25">
      <c r="A438" s="1"/>
      <c r="B438" s="3" t="str">
        <f>IFERROR(VLOOKUP(A438,Table13[[Šifra]:[Mjesto]],2,FALSE),"")</f>
        <v/>
      </c>
      <c r="C438" s="2"/>
      <c r="D438" s="47"/>
      <c r="E438" s="46"/>
      <c r="F438" s="4"/>
      <c r="G438" s="4"/>
      <c r="H438" s="59" t="str">
        <f t="shared" si="52"/>
        <v>odaberite -</v>
      </c>
      <c r="I438" s="59">
        <f t="shared" si="50"/>
        <v>0</v>
      </c>
      <c r="J438" s="59">
        <f t="shared" si="51"/>
        <v>0</v>
      </c>
      <c r="K438" s="59">
        <f t="shared" si="53"/>
        <v>0</v>
      </c>
      <c r="L438" s="59">
        <f t="shared" si="54"/>
        <v>0</v>
      </c>
      <c r="M438" s="59">
        <f t="shared" si="55"/>
        <v>0</v>
      </c>
      <c r="N438" s="59">
        <f t="shared" si="56"/>
        <v>0</v>
      </c>
      <c r="O438" s="55">
        <f t="shared" si="57"/>
        <v>0</v>
      </c>
      <c r="R438" t="s">
        <v>1753</v>
      </c>
      <c r="S438" t="s">
        <v>7682</v>
      </c>
      <c r="T438" t="s">
        <v>1656</v>
      </c>
      <c r="U438" t="s">
        <v>1754</v>
      </c>
      <c r="V438" t="s">
        <v>1755</v>
      </c>
      <c r="W438" t="s">
        <v>1755</v>
      </c>
      <c r="X438" t="s">
        <v>1756</v>
      </c>
      <c r="Y438" t="s">
        <v>1757</v>
      </c>
      <c r="Z438" t="s">
        <v>1758</v>
      </c>
      <c r="AA438" t="s">
        <v>1759</v>
      </c>
      <c r="AB438" t="s">
        <v>190</v>
      </c>
      <c r="AC438" t="s">
        <v>1760</v>
      </c>
    </row>
    <row r="439" spans="1:29" ht="24.95" customHeight="1" x14ac:dyDescent="0.25">
      <c r="A439" s="1"/>
      <c r="B439" s="3" t="str">
        <f>IFERROR(VLOOKUP(A439,Table13[[Šifra]:[Mjesto]],2,FALSE),"")</f>
        <v/>
      </c>
      <c r="C439" s="2"/>
      <c r="D439" s="47"/>
      <c r="E439" s="46"/>
      <c r="F439" s="4"/>
      <c r="G439" s="4"/>
      <c r="H439" s="59" t="str">
        <f t="shared" si="52"/>
        <v>odaberite -</v>
      </c>
      <c r="I439" s="59">
        <f t="shared" si="50"/>
        <v>0</v>
      </c>
      <c r="J439" s="59">
        <f t="shared" si="51"/>
        <v>0</v>
      </c>
      <c r="K439" s="59">
        <f t="shared" si="53"/>
        <v>0</v>
      </c>
      <c r="L439" s="59">
        <f t="shared" si="54"/>
        <v>0</v>
      </c>
      <c r="M439" s="59">
        <f t="shared" si="55"/>
        <v>0</v>
      </c>
      <c r="N439" s="59">
        <f t="shared" si="56"/>
        <v>0</v>
      </c>
      <c r="O439" s="55">
        <f t="shared" si="57"/>
        <v>0</v>
      </c>
      <c r="R439" t="s">
        <v>1761</v>
      </c>
      <c r="S439" t="s">
        <v>7683</v>
      </c>
      <c r="T439" t="s">
        <v>1656</v>
      </c>
      <c r="U439" t="s">
        <v>1762</v>
      </c>
      <c r="V439" t="s">
        <v>1763</v>
      </c>
      <c r="W439" t="s">
        <v>1763</v>
      </c>
      <c r="X439" t="s">
        <v>1764</v>
      </c>
      <c r="Y439" t="s">
        <v>1765</v>
      </c>
      <c r="Z439" t="s">
        <v>1766</v>
      </c>
      <c r="AA439" t="s">
        <v>1767</v>
      </c>
      <c r="AB439" t="s">
        <v>1768</v>
      </c>
      <c r="AC439" t="s">
        <v>1769</v>
      </c>
    </row>
    <row r="440" spans="1:29" ht="24.95" customHeight="1" x14ac:dyDescent="0.25">
      <c r="A440" s="1"/>
      <c r="B440" s="3" t="str">
        <f>IFERROR(VLOOKUP(A440,Table13[[Šifra]:[Mjesto]],2,FALSE),"")</f>
        <v/>
      </c>
      <c r="C440" s="2"/>
      <c r="D440" s="47"/>
      <c r="E440" s="46"/>
      <c r="F440" s="4"/>
      <c r="G440" s="4"/>
      <c r="H440" s="59" t="str">
        <f t="shared" si="52"/>
        <v>odaberite -</v>
      </c>
      <c r="I440" s="59">
        <f t="shared" si="50"/>
        <v>0</v>
      </c>
      <c r="J440" s="59">
        <f t="shared" si="51"/>
        <v>0</v>
      </c>
      <c r="K440" s="59">
        <f t="shared" si="53"/>
        <v>0</v>
      </c>
      <c r="L440" s="59">
        <f t="shared" si="54"/>
        <v>0</v>
      </c>
      <c r="M440" s="59">
        <f t="shared" si="55"/>
        <v>0</v>
      </c>
      <c r="N440" s="59">
        <f t="shared" si="56"/>
        <v>0</v>
      </c>
      <c r="O440" s="55">
        <f t="shared" si="57"/>
        <v>0</v>
      </c>
      <c r="R440" t="s">
        <v>1770</v>
      </c>
      <c r="S440" t="s">
        <v>7684</v>
      </c>
      <c r="T440" t="s">
        <v>1656</v>
      </c>
      <c r="U440" t="s">
        <v>1771</v>
      </c>
      <c r="V440" t="s">
        <v>1772</v>
      </c>
      <c r="W440" t="s">
        <v>1772</v>
      </c>
      <c r="X440" t="s">
        <v>1773</v>
      </c>
      <c r="Y440" t="s">
        <v>1774</v>
      </c>
      <c r="Z440" t="s">
        <v>1775</v>
      </c>
      <c r="AA440" t="s">
        <v>1776</v>
      </c>
      <c r="AB440" t="s">
        <v>190</v>
      </c>
      <c r="AC440" t="s">
        <v>7685</v>
      </c>
    </row>
    <row r="441" spans="1:29" ht="24.95" customHeight="1" x14ac:dyDescent="0.25">
      <c r="A441" s="1"/>
      <c r="B441" s="3" t="str">
        <f>IFERROR(VLOOKUP(A441,Table13[[Šifra]:[Mjesto]],2,FALSE),"")</f>
        <v/>
      </c>
      <c r="C441" s="2"/>
      <c r="D441" s="47"/>
      <c r="E441" s="46"/>
      <c r="F441" s="4"/>
      <c r="G441" s="4"/>
      <c r="H441" s="59" t="str">
        <f t="shared" si="52"/>
        <v>odaberite -</v>
      </c>
      <c r="I441" s="59">
        <f t="shared" si="50"/>
        <v>0</v>
      </c>
      <c r="J441" s="59">
        <f t="shared" si="51"/>
        <v>0</v>
      </c>
      <c r="K441" s="59">
        <f t="shared" si="53"/>
        <v>0</v>
      </c>
      <c r="L441" s="59">
        <f t="shared" si="54"/>
        <v>0</v>
      </c>
      <c r="M441" s="59">
        <f t="shared" si="55"/>
        <v>0</v>
      </c>
      <c r="N441" s="59">
        <f t="shared" si="56"/>
        <v>0</v>
      </c>
      <c r="O441" s="55">
        <f t="shared" si="57"/>
        <v>0</v>
      </c>
      <c r="R441" t="s">
        <v>1777</v>
      </c>
      <c r="S441" t="s">
        <v>7686</v>
      </c>
      <c r="T441" t="s">
        <v>1656</v>
      </c>
      <c r="U441" t="s">
        <v>1778</v>
      </c>
      <c r="V441" t="s">
        <v>1779</v>
      </c>
      <c r="W441" t="s">
        <v>1779</v>
      </c>
      <c r="X441" t="s">
        <v>1780</v>
      </c>
      <c r="Y441" t="s">
        <v>1781</v>
      </c>
      <c r="Z441" t="s">
        <v>1782</v>
      </c>
      <c r="AA441" t="s">
        <v>1783</v>
      </c>
      <c r="AB441" t="s">
        <v>1784</v>
      </c>
      <c r="AC441" t="s">
        <v>7687</v>
      </c>
    </row>
    <row r="442" spans="1:29" ht="24.95" customHeight="1" x14ac:dyDescent="0.25">
      <c r="A442" s="1"/>
      <c r="B442" s="3" t="str">
        <f>IFERROR(VLOOKUP(A442,Table13[[Šifra]:[Mjesto]],2,FALSE),"")</f>
        <v/>
      </c>
      <c r="C442" s="2"/>
      <c r="D442" s="47"/>
      <c r="E442" s="46"/>
      <c r="F442" s="4"/>
      <c r="G442" s="4"/>
      <c r="H442" s="59" t="str">
        <f t="shared" si="52"/>
        <v>odaberite -</v>
      </c>
      <c r="I442" s="59">
        <f t="shared" si="50"/>
        <v>0</v>
      </c>
      <c r="J442" s="59">
        <f t="shared" si="51"/>
        <v>0</v>
      </c>
      <c r="K442" s="59">
        <f t="shared" si="53"/>
        <v>0</v>
      </c>
      <c r="L442" s="59">
        <f t="shared" si="54"/>
        <v>0</v>
      </c>
      <c r="M442" s="59">
        <f t="shared" si="55"/>
        <v>0</v>
      </c>
      <c r="N442" s="59">
        <f t="shared" si="56"/>
        <v>0</v>
      </c>
      <c r="O442" s="55">
        <f t="shared" si="57"/>
        <v>0</v>
      </c>
      <c r="R442" t="s">
        <v>1785</v>
      </c>
      <c r="S442" t="s">
        <v>7688</v>
      </c>
      <c r="T442" t="s">
        <v>1656</v>
      </c>
      <c r="U442" t="s">
        <v>1786</v>
      </c>
      <c r="V442" t="s">
        <v>1787</v>
      </c>
      <c r="W442" t="s">
        <v>1787</v>
      </c>
      <c r="X442" t="s">
        <v>1788</v>
      </c>
      <c r="Y442" t="s">
        <v>1789</v>
      </c>
      <c r="Z442" t="s">
        <v>1790</v>
      </c>
      <c r="AA442" t="s">
        <v>1791</v>
      </c>
      <c r="AB442" t="s">
        <v>1792</v>
      </c>
      <c r="AC442" t="s">
        <v>1793</v>
      </c>
    </row>
    <row r="443" spans="1:29" ht="24.95" customHeight="1" x14ac:dyDescent="0.25">
      <c r="A443" s="1"/>
      <c r="B443" s="3" t="str">
        <f>IFERROR(VLOOKUP(A443,Table13[[Šifra]:[Mjesto]],2,FALSE),"")</f>
        <v/>
      </c>
      <c r="C443" s="2"/>
      <c r="D443" s="47"/>
      <c r="E443" s="46"/>
      <c r="F443" s="4"/>
      <c r="G443" s="4"/>
      <c r="H443" s="59" t="str">
        <f t="shared" si="52"/>
        <v>odaberite -</v>
      </c>
      <c r="I443" s="59">
        <f t="shared" si="50"/>
        <v>0</v>
      </c>
      <c r="J443" s="59">
        <f t="shared" si="51"/>
        <v>0</v>
      </c>
      <c r="K443" s="59">
        <f t="shared" si="53"/>
        <v>0</v>
      </c>
      <c r="L443" s="59">
        <f t="shared" si="54"/>
        <v>0</v>
      </c>
      <c r="M443" s="59">
        <f t="shared" si="55"/>
        <v>0</v>
      </c>
      <c r="N443" s="59">
        <f t="shared" si="56"/>
        <v>0</v>
      </c>
      <c r="O443" s="55">
        <f t="shared" si="57"/>
        <v>0</v>
      </c>
      <c r="R443" t="s">
        <v>1794</v>
      </c>
      <c r="S443" t="s">
        <v>7689</v>
      </c>
      <c r="T443" t="s">
        <v>1656</v>
      </c>
      <c r="U443" t="s">
        <v>1795</v>
      </c>
      <c r="V443" t="s">
        <v>1796</v>
      </c>
      <c r="W443" t="s">
        <v>1796</v>
      </c>
      <c r="X443" t="s">
        <v>1797</v>
      </c>
      <c r="Y443" t="s">
        <v>1798</v>
      </c>
      <c r="Z443" t="s">
        <v>1799</v>
      </c>
      <c r="AA443" t="s">
        <v>1800</v>
      </c>
      <c r="AB443" t="s">
        <v>190</v>
      </c>
      <c r="AC443" t="s">
        <v>1801</v>
      </c>
    </row>
    <row r="444" spans="1:29" ht="24.95" customHeight="1" x14ac:dyDescent="0.25">
      <c r="A444" s="1"/>
      <c r="B444" s="3" t="str">
        <f>IFERROR(VLOOKUP(A444,Table13[[Šifra]:[Mjesto]],2,FALSE),"")</f>
        <v/>
      </c>
      <c r="C444" s="2"/>
      <c r="D444" s="47"/>
      <c r="E444" s="46"/>
      <c r="F444" s="4"/>
      <c r="G444" s="4"/>
      <c r="H444" s="59" t="str">
        <f t="shared" si="52"/>
        <v>odaberite -</v>
      </c>
      <c r="I444" s="59">
        <f t="shared" si="50"/>
        <v>0</v>
      </c>
      <c r="J444" s="59">
        <f t="shared" si="51"/>
        <v>0</v>
      </c>
      <c r="K444" s="59">
        <f t="shared" si="53"/>
        <v>0</v>
      </c>
      <c r="L444" s="59">
        <f t="shared" si="54"/>
        <v>0</v>
      </c>
      <c r="M444" s="59">
        <f t="shared" si="55"/>
        <v>0</v>
      </c>
      <c r="N444" s="59">
        <f t="shared" si="56"/>
        <v>0</v>
      </c>
      <c r="O444" s="55">
        <f t="shared" si="57"/>
        <v>0</v>
      </c>
      <c r="R444" t="s">
        <v>1802</v>
      </c>
      <c r="S444" t="s">
        <v>7690</v>
      </c>
      <c r="T444" t="s">
        <v>1656</v>
      </c>
      <c r="U444" t="s">
        <v>1803</v>
      </c>
      <c r="V444" t="s">
        <v>1804</v>
      </c>
      <c r="W444" t="s">
        <v>1804</v>
      </c>
      <c r="X444" t="s">
        <v>1805</v>
      </c>
      <c r="Y444" t="s">
        <v>1806</v>
      </c>
      <c r="Z444" t="s">
        <v>1807</v>
      </c>
      <c r="AA444" t="s">
        <v>1808</v>
      </c>
      <c r="AB444" t="s">
        <v>1809</v>
      </c>
      <c r="AC444" t="s">
        <v>1810</v>
      </c>
    </row>
    <row r="445" spans="1:29" ht="24.95" customHeight="1" x14ac:dyDescent="0.25">
      <c r="A445" s="1"/>
      <c r="B445" s="3" t="str">
        <f>IFERROR(VLOOKUP(A445,Table13[[Šifra]:[Mjesto]],2,FALSE),"")</f>
        <v/>
      </c>
      <c r="C445" s="2"/>
      <c r="D445" s="47"/>
      <c r="E445" s="46"/>
      <c r="F445" s="4"/>
      <c r="G445" s="4"/>
      <c r="H445" s="59" t="str">
        <f t="shared" si="52"/>
        <v>odaberite -</v>
      </c>
      <c r="I445" s="59">
        <f t="shared" si="50"/>
        <v>0</v>
      </c>
      <c r="J445" s="59">
        <f t="shared" si="51"/>
        <v>0</v>
      </c>
      <c r="K445" s="59">
        <f t="shared" si="53"/>
        <v>0</v>
      </c>
      <c r="L445" s="59">
        <f t="shared" si="54"/>
        <v>0</v>
      </c>
      <c r="M445" s="59">
        <f t="shared" si="55"/>
        <v>0</v>
      </c>
      <c r="N445" s="59">
        <f t="shared" si="56"/>
        <v>0</v>
      </c>
      <c r="O445" s="55">
        <f t="shared" si="57"/>
        <v>0</v>
      </c>
      <c r="R445" t="s">
        <v>1811</v>
      </c>
      <c r="S445" t="s">
        <v>7691</v>
      </c>
      <c r="T445" t="s">
        <v>1656</v>
      </c>
      <c r="U445" t="s">
        <v>1812</v>
      </c>
      <c r="V445" t="s">
        <v>1813</v>
      </c>
      <c r="W445" t="s">
        <v>1813</v>
      </c>
      <c r="X445" t="s">
        <v>1814</v>
      </c>
      <c r="Y445" t="s">
        <v>1815</v>
      </c>
      <c r="Z445" t="s">
        <v>1816</v>
      </c>
      <c r="AA445" t="s">
        <v>1817</v>
      </c>
      <c r="AB445" t="s">
        <v>1818</v>
      </c>
      <c r="AC445" t="s">
        <v>1819</v>
      </c>
    </row>
    <row r="446" spans="1:29" ht="24.95" customHeight="1" x14ac:dyDescent="0.25">
      <c r="A446" s="1"/>
      <c r="B446" s="3" t="str">
        <f>IFERROR(VLOOKUP(A446,Table13[[Šifra]:[Mjesto]],2,FALSE),"")</f>
        <v/>
      </c>
      <c r="C446" s="2"/>
      <c r="D446" s="47"/>
      <c r="E446" s="46"/>
      <c r="F446" s="4"/>
      <c r="G446" s="4"/>
      <c r="H446" s="59" t="str">
        <f t="shared" si="52"/>
        <v>odaberite -</v>
      </c>
      <c r="I446" s="59">
        <f t="shared" si="50"/>
        <v>0</v>
      </c>
      <c r="J446" s="59">
        <f t="shared" si="51"/>
        <v>0</v>
      </c>
      <c r="K446" s="59">
        <f t="shared" si="53"/>
        <v>0</v>
      </c>
      <c r="L446" s="59">
        <f t="shared" si="54"/>
        <v>0</v>
      </c>
      <c r="M446" s="59">
        <f t="shared" si="55"/>
        <v>0</v>
      </c>
      <c r="N446" s="59">
        <f t="shared" si="56"/>
        <v>0</v>
      </c>
      <c r="O446" s="55">
        <f t="shared" si="57"/>
        <v>0</v>
      </c>
      <c r="R446" t="s">
        <v>1820</v>
      </c>
      <c r="S446" t="s">
        <v>7692</v>
      </c>
      <c r="T446" t="s">
        <v>1656</v>
      </c>
      <c r="U446" t="s">
        <v>1821</v>
      </c>
      <c r="V446" t="s">
        <v>1822</v>
      </c>
      <c r="W446" t="s">
        <v>1822</v>
      </c>
      <c r="X446" t="s">
        <v>1823</v>
      </c>
      <c r="Y446" t="s">
        <v>1824</v>
      </c>
      <c r="Z446" t="s">
        <v>1825</v>
      </c>
      <c r="AA446" t="s">
        <v>1826</v>
      </c>
      <c r="AB446" t="s">
        <v>190</v>
      </c>
      <c r="AC446" t="s">
        <v>1827</v>
      </c>
    </row>
    <row r="447" spans="1:29" ht="24.95" customHeight="1" x14ac:dyDescent="0.25">
      <c r="A447" s="1"/>
      <c r="B447" s="3" t="str">
        <f>IFERROR(VLOOKUP(A447,Table13[[Šifra]:[Mjesto]],2,FALSE),"")</f>
        <v/>
      </c>
      <c r="C447" s="2"/>
      <c r="D447" s="47"/>
      <c r="E447" s="46"/>
      <c r="F447" s="4"/>
      <c r="G447" s="4"/>
      <c r="H447" s="59" t="str">
        <f t="shared" si="52"/>
        <v>odaberite -</v>
      </c>
      <c r="I447" s="59">
        <f t="shared" si="50"/>
        <v>0</v>
      </c>
      <c r="J447" s="59">
        <f t="shared" si="51"/>
        <v>0</v>
      </c>
      <c r="K447" s="59">
        <f t="shared" si="53"/>
        <v>0</v>
      </c>
      <c r="L447" s="59">
        <f t="shared" si="54"/>
        <v>0</v>
      </c>
      <c r="M447" s="59">
        <f t="shared" si="55"/>
        <v>0</v>
      </c>
      <c r="N447" s="59">
        <f t="shared" si="56"/>
        <v>0</v>
      </c>
      <c r="O447" s="55">
        <f t="shared" si="57"/>
        <v>0</v>
      </c>
      <c r="R447" t="s">
        <v>1828</v>
      </c>
      <c r="S447" t="s">
        <v>7693</v>
      </c>
      <c r="T447" t="s">
        <v>1656</v>
      </c>
      <c r="U447" t="s">
        <v>1829</v>
      </c>
      <c r="V447" t="s">
        <v>1830</v>
      </c>
      <c r="W447" t="s">
        <v>1830</v>
      </c>
      <c r="X447" t="s">
        <v>1831</v>
      </c>
      <c r="Y447" t="s">
        <v>7694</v>
      </c>
      <c r="Z447" t="s">
        <v>1832</v>
      </c>
      <c r="AA447" t="s">
        <v>1833</v>
      </c>
      <c r="AB447" t="s">
        <v>1834</v>
      </c>
      <c r="AC447" t="s">
        <v>1835</v>
      </c>
    </row>
    <row r="448" spans="1:29" ht="24.95" customHeight="1" x14ac:dyDescent="0.25">
      <c r="A448" s="1"/>
      <c r="B448" s="3" t="str">
        <f>IFERROR(VLOOKUP(A448,Table13[[Šifra]:[Mjesto]],2,FALSE),"")</f>
        <v/>
      </c>
      <c r="C448" s="2"/>
      <c r="D448" s="47"/>
      <c r="E448" s="46"/>
      <c r="F448" s="4"/>
      <c r="G448" s="4"/>
      <c r="H448" s="59" t="str">
        <f t="shared" si="52"/>
        <v>odaberite -</v>
      </c>
      <c r="I448" s="59">
        <f t="shared" si="50"/>
        <v>0</v>
      </c>
      <c r="J448" s="59">
        <f t="shared" si="51"/>
        <v>0</v>
      </c>
      <c r="K448" s="59">
        <f t="shared" si="53"/>
        <v>0</v>
      </c>
      <c r="L448" s="59">
        <f t="shared" si="54"/>
        <v>0</v>
      </c>
      <c r="M448" s="59">
        <f t="shared" si="55"/>
        <v>0</v>
      </c>
      <c r="N448" s="59">
        <f t="shared" si="56"/>
        <v>0</v>
      </c>
      <c r="O448" s="55">
        <f t="shared" si="57"/>
        <v>0</v>
      </c>
      <c r="R448" t="s">
        <v>1836</v>
      </c>
      <c r="S448" t="s">
        <v>7695</v>
      </c>
      <c r="T448" t="s">
        <v>1656</v>
      </c>
      <c r="U448" t="s">
        <v>1837</v>
      </c>
      <c r="V448" t="s">
        <v>1838</v>
      </c>
      <c r="W448" t="s">
        <v>1838</v>
      </c>
      <c r="X448" t="s">
        <v>1839</v>
      </c>
      <c r="Y448" t="s">
        <v>1840</v>
      </c>
      <c r="Z448" t="s">
        <v>1841</v>
      </c>
      <c r="AA448" t="s">
        <v>7696</v>
      </c>
      <c r="AB448" t="s">
        <v>1842</v>
      </c>
      <c r="AC448" t="s">
        <v>7697</v>
      </c>
    </row>
    <row r="449" spans="1:29" ht="24.95" customHeight="1" x14ac:dyDescent="0.25">
      <c r="A449" s="1"/>
      <c r="B449" s="3" t="str">
        <f>IFERROR(VLOOKUP(A449,Table13[[Šifra]:[Mjesto]],2,FALSE),"")</f>
        <v/>
      </c>
      <c r="C449" s="2"/>
      <c r="D449" s="47"/>
      <c r="E449" s="46"/>
      <c r="F449" s="4"/>
      <c r="G449" s="4"/>
      <c r="H449" s="59" t="str">
        <f t="shared" si="52"/>
        <v>odaberite -</v>
      </c>
      <c r="I449" s="59">
        <f t="shared" si="50"/>
        <v>0</v>
      </c>
      <c r="J449" s="59">
        <f t="shared" si="51"/>
        <v>0</v>
      </c>
      <c r="K449" s="59">
        <f t="shared" si="53"/>
        <v>0</v>
      </c>
      <c r="L449" s="59">
        <f t="shared" si="54"/>
        <v>0</v>
      </c>
      <c r="M449" s="59">
        <f t="shared" si="55"/>
        <v>0</v>
      </c>
      <c r="N449" s="59">
        <f t="shared" si="56"/>
        <v>0</v>
      </c>
      <c r="O449" s="55">
        <f t="shared" si="57"/>
        <v>0</v>
      </c>
      <c r="R449" t="s">
        <v>1843</v>
      </c>
      <c r="S449" t="s">
        <v>7698</v>
      </c>
      <c r="T449" t="s">
        <v>1656</v>
      </c>
      <c r="U449" t="s">
        <v>1844</v>
      </c>
      <c r="V449" t="s">
        <v>1845</v>
      </c>
      <c r="W449" t="s">
        <v>1845</v>
      </c>
      <c r="X449" t="s">
        <v>1846</v>
      </c>
      <c r="Y449" t="s">
        <v>1847</v>
      </c>
      <c r="Z449" t="s">
        <v>1848</v>
      </c>
      <c r="AA449" t="s">
        <v>1849</v>
      </c>
      <c r="AB449" t="s">
        <v>190</v>
      </c>
      <c r="AC449" t="s">
        <v>1850</v>
      </c>
    </row>
    <row r="450" spans="1:29" ht="24.95" customHeight="1" x14ac:dyDescent="0.25">
      <c r="A450" s="1"/>
      <c r="B450" s="3" t="str">
        <f>IFERROR(VLOOKUP(A450,Table13[[Šifra]:[Mjesto]],2,FALSE),"")</f>
        <v/>
      </c>
      <c r="C450" s="2"/>
      <c r="D450" s="47"/>
      <c r="E450" s="46"/>
      <c r="F450" s="4"/>
      <c r="G450" s="4"/>
      <c r="H450" s="59" t="str">
        <f t="shared" si="52"/>
        <v>odaberite -</v>
      </c>
      <c r="I450" s="59">
        <f t="shared" si="50"/>
        <v>0</v>
      </c>
      <c r="J450" s="59">
        <f t="shared" si="51"/>
        <v>0</v>
      </c>
      <c r="K450" s="59">
        <f t="shared" si="53"/>
        <v>0</v>
      </c>
      <c r="L450" s="59">
        <f t="shared" si="54"/>
        <v>0</v>
      </c>
      <c r="M450" s="59">
        <f t="shared" si="55"/>
        <v>0</v>
      </c>
      <c r="N450" s="59">
        <f t="shared" si="56"/>
        <v>0</v>
      </c>
      <c r="O450" s="55">
        <f t="shared" si="57"/>
        <v>0</v>
      </c>
      <c r="R450" t="s">
        <v>1851</v>
      </c>
      <c r="S450" t="s">
        <v>7699</v>
      </c>
      <c r="T450" t="s">
        <v>1656</v>
      </c>
      <c r="U450" t="s">
        <v>1852</v>
      </c>
      <c r="V450" t="s">
        <v>1853</v>
      </c>
      <c r="W450" t="s">
        <v>1853</v>
      </c>
      <c r="X450" t="s">
        <v>1854</v>
      </c>
      <c r="Y450" t="s">
        <v>1855</v>
      </c>
      <c r="Z450" t="s">
        <v>1856</v>
      </c>
      <c r="AA450" t="s">
        <v>1857</v>
      </c>
      <c r="AB450" t="s">
        <v>190</v>
      </c>
      <c r="AC450" t="s">
        <v>1858</v>
      </c>
    </row>
    <row r="451" spans="1:29" ht="24.95" customHeight="1" x14ac:dyDescent="0.25">
      <c r="A451" s="1"/>
      <c r="B451" s="3" t="str">
        <f>IFERROR(VLOOKUP(A451,Table13[[Šifra]:[Mjesto]],2,FALSE),"")</f>
        <v/>
      </c>
      <c r="C451" s="2"/>
      <c r="D451" s="47"/>
      <c r="E451" s="46"/>
      <c r="F451" s="4"/>
      <c r="G451" s="4"/>
      <c r="H451" s="59" t="str">
        <f t="shared" si="52"/>
        <v>odaberite -</v>
      </c>
      <c r="I451" s="59">
        <f t="shared" si="50"/>
        <v>0</v>
      </c>
      <c r="J451" s="59">
        <f t="shared" si="51"/>
        <v>0</v>
      </c>
      <c r="K451" s="59">
        <f t="shared" si="53"/>
        <v>0</v>
      </c>
      <c r="L451" s="59">
        <f t="shared" si="54"/>
        <v>0</v>
      </c>
      <c r="M451" s="59">
        <f t="shared" si="55"/>
        <v>0</v>
      </c>
      <c r="N451" s="59">
        <f t="shared" si="56"/>
        <v>0</v>
      </c>
      <c r="O451" s="55">
        <f t="shared" si="57"/>
        <v>0</v>
      </c>
      <c r="R451" t="s">
        <v>1860</v>
      </c>
      <c r="S451" t="s">
        <v>7700</v>
      </c>
      <c r="T451" t="s">
        <v>1859</v>
      </c>
      <c r="U451" t="s">
        <v>1861</v>
      </c>
      <c r="V451" t="s">
        <v>40</v>
      </c>
      <c r="W451" t="s">
        <v>40</v>
      </c>
      <c r="X451" t="s">
        <v>1862</v>
      </c>
      <c r="Y451" t="s">
        <v>7701</v>
      </c>
      <c r="Z451" t="s">
        <v>1863</v>
      </c>
      <c r="AA451" t="s">
        <v>1864</v>
      </c>
      <c r="AB451" t="s">
        <v>1865</v>
      </c>
      <c r="AC451" t="s">
        <v>1866</v>
      </c>
    </row>
    <row r="452" spans="1:29" ht="24.95" customHeight="1" x14ac:dyDescent="0.25">
      <c r="A452" s="1"/>
      <c r="B452" s="3" t="str">
        <f>IFERROR(VLOOKUP(A452,Table13[[Šifra]:[Mjesto]],2,FALSE),"")</f>
        <v/>
      </c>
      <c r="C452" s="2"/>
      <c r="D452" s="47"/>
      <c r="E452" s="46"/>
      <c r="F452" s="4"/>
      <c r="G452" s="4"/>
      <c r="H452" s="59" t="str">
        <f t="shared" si="52"/>
        <v>odaberite -</v>
      </c>
      <c r="I452" s="59">
        <f t="shared" si="50"/>
        <v>0</v>
      </c>
      <c r="J452" s="59">
        <f t="shared" si="51"/>
        <v>0</v>
      </c>
      <c r="K452" s="59">
        <f t="shared" si="53"/>
        <v>0</v>
      </c>
      <c r="L452" s="59">
        <f t="shared" si="54"/>
        <v>0</v>
      </c>
      <c r="M452" s="59">
        <f t="shared" si="55"/>
        <v>0</v>
      </c>
      <c r="N452" s="59">
        <f t="shared" si="56"/>
        <v>0</v>
      </c>
      <c r="O452" s="55">
        <f t="shared" si="57"/>
        <v>0</v>
      </c>
      <c r="R452" t="s">
        <v>1867</v>
      </c>
      <c r="S452" t="s">
        <v>7702</v>
      </c>
      <c r="T452" t="s">
        <v>1859</v>
      </c>
      <c r="U452" t="s">
        <v>1868</v>
      </c>
      <c r="V452" t="s">
        <v>40</v>
      </c>
      <c r="W452" t="s">
        <v>40</v>
      </c>
      <c r="X452" t="s">
        <v>7703</v>
      </c>
      <c r="Y452" t="s">
        <v>7704</v>
      </c>
      <c r="Z452" t="s">
        <v>1869</v>
      </c>
      <c r="AA452" t="s">
        <v>1870</v>
      </c>
      <c r="AB452" t="s">
        <v>190</v>
      </c>
      <c r="AC452" t="s">
        <v>1871</v>
      </c>
    </row>
    <row r="453" spans="1:29" ht="24.95" customHeight="1" x14ac:dyDescent="0.25">
      <c r="A453" s="1"/>
      <c r="B453" s="3" t="str">
        <f>IFERROR(VLOOKUP(A453,Table13[[Šifra]:[Mjesto]],2,FALSE),"")</f>
        <v/>
      </c>
      <c r="C453" s="2"/>
      <c r="D453" s="47"/>
      <c r="E453" s="46"/>
      <c r="F453" s="4"/>
      <c r="G453" s="4"/>
      <c r="H453" s="59" t="str">
        <f t="shared" si="52"/>
        <v>odaberite -</v>
      </c>
      <c r="I453" s="59">
        <f t="shared" si="50"/>
        <v>0</v>
      </c>
      <c r="J453" s="59">
        <f t="shared" si="51"/>
        <v>0</v>
      </c>
      <c r="K453" s="59">
        <f t="shared" si="53"/>
        <v>0</v>
      </c>
      <c r="L453" s="59">
        <f t="shared" si="54"/>
        <v>0</v>
      </c>
      <c r="M453" s="59">
        <f t="shared" si="55"/>
        <v>0</v>
      </c>
      <c r="N453" s="59">
        <f t="shared" si="56"/>
        <v>0</v>
      </c>
      <c r="O453" s="55">
        <f t="shared" si="57"/>
        <v>0</v>
      </c>
      <c r="R453" t="s">
        <v>1872</v>
      </c>
      <c r="S453" t="s">
        <v>7705</v>
      </c>
      <c r="T453" t="s">
        <v>1859</v>
      </c>
      <c r="U453" t="s">
        <v>1873</v>
      </c>
      <c r="V453" t="s">
        <v>40</v>
      </c>
      <c r="W453" t="s">
        <v>40</v>
      </c>
      <c r="X453" t="s">
        <v>1874</v>
      </c>
      <c r="Y453" t="s">
        <v>1875</v>
      </c>
      <c r="Z453" t="s">
        <v>1876</v>
      </c>
      <c r="AA453" t="s">
        <v>1877</v>
      </c>
      <c r="AB453" t="s">
        <v>1878</v>
      </c>
      <c r="AC453" t="s">
        <v>1879</v>
      </c>
    </row>
    <row r="454" spans="1:29" ht="24.95" customHeight="1" x14ac:dyDescent="0.25">
      <c r="A454" s="1"/>
      <c r="B454" s="3" t="str">
        <f>IFERROR(VLOOKUP(A454,Table13[[Šifra]:[Mjesto]],2,FALSE),"")</f>
        <v/>
      </c>
      <c r="C454" s="2"/>
      <c r="D454" s="47"/>
      <c r="E454" s="46"/>
      <c r="F454" s="4"/>
      <c r="G454" s="4"/>
      <c r="H454" s="59" t="str">
        <f t="shared" si="52"/>
        <v>odaberite -</v>
      </c>
      <c r="I454" s="59">
        <f t="shared" si="50"/>
        <v>0</v>
      </c>
      <c r="J454" s="59">
        <f t="shared" si="51"/>
        <v>0</v>
      </c>
      <c r="K454" s="59">
        <f t="shared" si="53"/>
        <v>0</v>
      </c>
      <c r="L454" s="59">
        <f t="shared" si="54"/>
        <v>0</v>
      </c>
      <c r="M454" s="59">
        <f t="shared" si="55"/>
        <v>0</v>
      </c>
      <c r="N454" s="59">
        <f t="shared" si="56"/>
        <v>0</v>
      </c>
      <c r="O454" s="55">
        <f t="shared" si="57"/>
        <v>0</v>
      </c>
      <c r="R454" t="s">
        <v>1880</v>
      </c>
      <c r="S454" t="s">
        <v>7706</v>
      </c>
      <c r="T454" t="s">
        <v>1859</v>
      </c>
      <c r="U454" t="s">
        <v>1881</v>
      </c>
      <c r="V454" t="s">
        <v>40</v>
      </c>
      <c r="W454" t="s">
        <v>40</v>
      </c>
      <c r="X454" t="s">
        <v>1882</v>
      </c>
      <c r="Y454" t="s">
        <v>1883</v>
      </c>
      <c r="Z454" t="s">
        <v>1884</v>
      </c>
      <c r="AA454" t="s">
        <v>1885</v>
      </c>
      <c r="AB454" t="s">
        <v>1886</v>
      </c>
      <c r="AC454" t="s">
        <v>1887</v>
      </c>
    </row>
    <row r="455" spans="1:29" ht="24.95" customHeight="1" x14ac:dyDescent="0.25">
      <c r="A455" s="1"/>
      <c r="B455" s="3" t="str">
        <f>IFERROR(VLOOKUP(A455,Table13[[Šifra]:[Mjesto]],2,FALSE),"")</f>
        <v/>
      </c>
      <c r="C455" s="2"/>
      <c r="D455" s="47"/>
      <c r="E455" s="46"/>
      <c r="F455" s="4"/>
      <c r="G455" s="4"/>
      <c r="H455" s="59" t="str">
        <f t="shared" si="52"/>
        <v>odaberite -</v>
      </c>
      <c r="I455" s="59">
        <f t="shared" si="50"/>
        <v>0</v>
      </c>
      <c r="J455" s="59">
        <f t="shared" si="51"/>
        <v>0</v>
      </c>
      <c r="K455" s="59">
        <f t="shared" si="53"/>
        <v>0</v>
      </c>
      <c r="L455" s="59">
        <f t="shared" si="54"/>
        <v>0</v>
      </c>
      <c r="M455" s="59">
        <f t="shared" si="55"/>
        <v>0</v>
      </c>
      <c r="N455" s="59">
        <f t="shared" si="56"/>
        <v>0</v>
      </c>
      <c r="O455" s="55">
        <f t="shared" si="57"/>
        <v>0</v>
      </c>
      <c r="R455" t="s">
        <v>1888</v>
      </c>
      <c r="S455" t="s">
        <v>7707</v>
      </c>
      <c r="T455" t="s">
        <v>1859</v>
      </c>
      <c r="U455" t="s">
        <v>1889</v>
      </c>
      <c r="V455" t="s">
        <v>40</v>
      </c>
      <c r="W455" t="s">
        <v>40</v>
      </c>
      <c r="X455" t="s">
        <v>1890</v>
      </c>
      <c r="Y455" t="s">
        <v>1891</v>
      </c>
      <c r="Z455" t="s">
        <v>1892</v>
      </c>
      <c r="AA455" t="s">
        <v>1893</v>
      </c>
      <c r="AB455" t="s">
        <v>190</v>
      </c>
      <c r="AC455" t="s">
        <v>1894</v>
      </c>
    </row>
    <row r="456" spans="1:29" ht="24.95" customHeight="1" x14ac:dyDescent="0.25">
      <c r="A456" s="1"/>
      <c r="B456" s="3" t="str">
        <f>IFERROR(VLOOKUP(A456,Table13[[Šifra]:[Mjesto]],2,FALSE),"")</f>
        <v/>
      </c>
      <c r="C456" s="2"/>
      <c r="D456" s="47"/>
      <c r="E456" s="46"/>
      <c r="F456" s="4"/>
      <c r="G456" s="4"/>
      <c r="H456" s="59" t="str">
        <f t="shared" si="52"/>
        <v>odaberite -</v>
      </c>
      <c r="I456" s="59">
        <f t="shared" si="50"/>
        <v>0</v>
      </c>
      <c r="J456" s="59">
        <f t="shared" si="51"/>
        <v>0</v>
      </c>
      <c r="K456" s="59">
        <f t="shared" si="53"/>
        <v>0</v>
      </c>
      <c r="L456" s="59">
        <f t="shared" si="54"/>
        <v>0</v>
      </c>
      <c r="M456" s="59">
        <f t="shared" si="55"/>
        <v>0</v>
      </c>
      <c r="N456" s="59">
        <f t="shared" si="56"/>
        <v>0</v>
      </c>
      <c r="O456" s="55">
        <f t="shared" si="57"/>
        <v>0</v>
      </c>
      <c r="R456" t="s">
        <v>1895</v>
      </c>
      <c r="S456" t="s">
        <v>7708</v>
      </c>
      <c r="T456" t="s">
        <v>1859</v>
      </c>
      <c r="U456" t="s">
        <v>1896</v>
      </c>
      <c r="V456" t="s">
        <v>41</v>
      </c>
      <c r="W456" t="s">
        <v>41</v>
      </c>
      <c r="X456" t="s">
        <v>1897</v>
      </c>
      <c r="Y456" t="s">
        <v>1898</v>
      </c>
      <c r="Z456" t="s">
        <v>1899</v>
      </c>
      <c r="AA456" t="s">
        <v>1900</v>
      </c>
      <c r="AB456" t="s">
        <v>1901</v>
      </c>
      <c r="AC456" t="s">
        <v>7709</v>
      </c>
    </row>
    <row r="457" spans="1:29" ht="24.95" customHeight="1" x14ac:dyDescent="0.25">
      <c r="A457" s="1"/>
      <c r="B457" s="3" t="str">
        <f>IFERROR(VLOOKUP(A457,Table13[[Šifra]:[Mjesto]],2,FALSE),"")</f>
        <v/>
      </c>
      <c r="C457" s="2"/>
      <c r="D457" s="47"/>
      <c r="E457" s="46"/>
      <c r="F457" s="4"/>
      <c r="G457" s="4"/>
      <c r="H457" s="59" t="str">
        <f t="shared" si="52"/>
        <v>odaberite -</v>
      </c>
      <c r="I457" s="59">
        <f t="shared" si="50"/>
        <v>0</v>
      </c>
      <c r="J457" s="59">
        <f t="shared" si="51"/>
        <v>0</v>
      </c>
      <c r="K457" s="59">
        <f t="shared" si="53"/>
        <v>0</v>
      </c>
      <c r="L457" s="59">
        <f t="shared" si="54"/>
        <v>0</v>
      </c>
      <c r="M457" s="59">
        <f t="shared" si="55"/>
        <v>0</v>
      </c>
      <c r="N457" s="59">
        <f t="shared" si="56"/>
        <v>0</v>
      </c>
      <c r="O457" s="55">
        <f t="shared" si="57"/>
        <v>0</v>
      </c>
      <c r="R457" t="s">
        <v>1902</v>
      </c>
      <c r="S457" t="s">
        <v>7710</v>
      </c>
      <c r="T457" t="s">
        <v>1859</v>
      </c>
      <c r="U457" t="s">
        <v>1903</v>
      </c>
      <c r="V457" t="s">
        <v>42</v>
      </c>
      <c r="W457" t="s">
        <v>42</v>
      </c>
      <c r="X457" t="s">
        <v>1904</v>
      </c>
      <c r="Y457" t="s">
        <v>1905</v>
      </c>
      <c r="Z457" t="s">
        <v>1906</v>
      </c>
      <c r="AA457" t="s">
        <v>1907</v>
      </c>
      <c r="AB457" t="s">
        <v>1908</v>
      </c>
      <c r="AC457" t="s">
        <v>1909</v>
      </c>
    </row>
    <row r="458" spans="1:29" ht="24.95" customHeight="1" x14ac:dyDescent="0.25">
      <c r="A458" s="1"/>
      <c r="B458" s="3" t="str">
        <f>IFERROR(VLOOKUP(A458,Table13[[Šifra]:[Mjesto]],2,FALSE),"")</f>
        <v/>
      </c>
      <c r="C458" s="2"/>
      <c r="D458" s="47"/>
      <c r="E458" s="46"/>
      <c r="F458" s="4"/>
      <c r="G458" s="4"/>
      <c r="H458" s="59" t="str">
        <f t="shared" si="52"/>
        <v>odaberite -</v>
      </c>
      <c r="I458" s="59">
        <f t="shared" si="50"/>
        <v>0</v>
      </c>
      <c r="J458" s="59">
        <f t="shared" si="51"/>
        <v>0</v>
      </c>
      <c r="K458" s="59">
        <f t="shared" si="53"/>
        <v>0</v>
      </c>
      <c r="L458" s="59">
        <f t="shared" si="54"/>
        <v>0</v>
      </c>
      <c r="M458" s="59">
        <f t="shared" si="55"/>
        <v>0</v>
      </c>
      <c r="N458" s="59">
        <f t="shared" si="56"/>
        <v>0</v>
      </c>
      <c r="O458" s="55">
        <f t="shared" si="57"/>
        <v>0</v>
      </c>
      <c r="R458" t="s">
        <v>1910</v>
      </c>
      <c r="S458" t="s">
        <v>7711</v>
      </c>
      <c r="T458" t="s">
        <v>1859</v>
      </c>
      <c r="U458" t="s">
        <v>1911</v>
      </c>
      <c r="V458" t="s">
        <v>42</v>
      </c>
      <c r="W458" t="s">
        <v>42</v>
      </c>
      <c r="X458" t="s">
        <v>1912</v>
      </c>
      <c r="Y458" t="s">
        <v>1913</v>
      </c>
      <c r="Z458" t="s">
        <v>1914</v>
      </c>
      <c r="AA458" t="s">
        <v>1915</v>
      </c>
      <c r="AB458" t="s">
        <v>1916</v>
      </c>
      <c r="AC458" t="s">
        <v>1917</v>
      </c>
    </row>
    <row r="459" spans="1:29" ht="24.95" customHeight="1" x14ac:dyDescent="0.25">
      <c r="A459" s="1"/>
      <c r="B459" s="3" t="str">
        <f>IFERROR(VLOOKUP(A459,Table13[[Šifra]:[Mjesto]],2,FALSE),"")</f>
        <v/>
      </c>
      <c r="C459" s="2"/>
      <c r="D459" s="47"/>
      <c r="E459" s="46"/>
      <c r="F459" s="4"/>
      <c r="G459" s="4"/>
      <c r="H459" s="59" t="str">
        <f t="shared" si="52"/>
        <v>odaberite -</v>
      </c>
      <c r="I459" s="59">
        <f t="shared" si="50"/>
        <v>0</v>
      </c>
      <c r="J459" s="59">
        <f t="shared" si="51"/>
        <v>0</v>
      </c>
      <c r="K459" s="59">
        <f t="shared" si="53"/>
        <v>0</v>
      </c>
      <c r="L459" s="59">
        <f t="shared" si="54"/>
        <v>0</v>
      </c>
      <c r="M459" s="59">
        <f t="shared" si="55"/>
        <v>0</v>
      </c>
      <c r="N459" s="59">
        <f t="shared" si="56"/>
        <v>0</v>
      </c>
      <c r="O459" s="55">
        <f t="shared" si="57"/>
        <v>0</v>
      </c>
      <c r="R459" t="s">
        <v>1918</v>
      </c>
      <c r="S459" t="s">
        <v>7712</v>
      </c>
      <c r="T459" t="s">
        <v>1859</v>
      </c>
      <c r="U459" t="s">
        <v>1919</v>
      </c>
      <c r="V459" t="s">
        <v>42</v>
      </c>
      <c r="W459" t="s">
        <v>42</v>
      </c>
      <c r="X459" t="s">
        <v>1920</v>
      </c>
      <c r="Y459" t="s">
        <v>1921</v>
      </c>
      <c r="Z459" t="s">
        <v>7713</v>
      </c>
      <c r="AA459" t="s">
        <v>1922</v>
      </c>
      <c r="AB459" t="s">
        <v>190</v>
      </c>
      <c r="AC459" t="s">
        <v>1923</v>
      </c>
    </row>
    <row r="460" spans="1:29" ht="24.95" customHeight="1" x14ac:dyDescent="0.25">
      <c r="A460" s="1"/>
      <c r="B460" s="3" t="str">
        <f>IFERROR(VLOOKUP(A460,Table13[[Šifra]:[Mjesto]],2,FALSE),"")</f>
        <v/>
      </c>
      <c r="C460" s="2"/>
      <c r="D460" s="47"/>
      <c r="E460" s="46"/>
      <c r="F460" s="4"/>
      <c r="G460" s="4"/>
      <c r="H460" s="59" t="str">
        <f t="shared" si="52"/>
        <v>odaberite -</v>
      </c>
      <c r="I460" s="59">
        <f t="shared" si="50"/>
        <v>0</v>
      </c>
      <c r="J460" s="59">
        <f t="shared" si="51"/>
        <v>0</v>
      </c>
      <c r="K460" s="59">
        <f t="shared" si="53"/>
        <v>0</v>
      </c>
      <c r="L460" s="59">
        <f t="shared" si="54"/>
        <v>0</v>
      </c>
      <c r="M460" s="59">
        <f t="shared" si="55"/>
        <v>0</v>
      </c>
      <c r="N460" s="59">
        <f t="shared" si="56"/>
        <v>0</v>
      </c>
      <c r="O460" s="55">
        <f t="shared" si="57"/>
        <v>0</v>
      </c>
      <c r="R460" t="s">
        <v>1924</v>
      </c>
      <c r="S460" t="s">
        <v>7714</v>
      </c>
      <c r="T460" t="s">
        <v>1859</v>
      </c>
      <c r="U460" t="s">
        <v>1925</v>
      </c>
      <c r="V460" t="s">
        <v>43</v>
      </c>
      <c r="W460" t="s">
        <v>43</v>
      </c>
      <c r="X460" t="s">
        <v>1926</v>
      </c>
      <c r="Y460" t="s">
        <v>1927</v>
      </c>
      <c r="Z460" t="s">
        <v>1928</v>
      </c>
      <c r="AA460" t="s">
        <v>1929</v>
      </c>
      <c r="AB460" t="s">
        <v>1930</v>
      </c>
      <c r="AC460" t="s">
        <v>1931</v>
      </c>
    </row>
    <row r="461" spans="1:29" ht="24.95" customHeight="1" x14ac:dyDescent="0.25">
      <c r="A461" s="1"/>
      <c r="B461" s="3" t="str">
        <f>IFERROR(VLOOKUP(A461,Table13[[Šifra]:[Mjesto]],2,FALSE),"")</f>
        <v/>
      </c>
      <c r="C461" s="2"/>
      <c r="D461" s="47"/>
      <c r="E461" s="46"/>
      <c r="F461" s="4"/>
      <c r="G461" s="4"/>
      <c r="H461" s="59" t="str">
        <f t="shared" si="52"/>
        <v>odaberite -</v>
      </c>
      <c r="I461" s="59">
        <f t="shared" si="50"/>
        <v>0</v>
      </c>
      <c r="J461" s="59">
        <f t="shared" si="51"/>
        <v>0</v>
      </c>
      <c r="K461" s="59">
        <f t="shared" si="53"/>
        <v>0</v>
      </c>
      <c r="L461" s="59">
        <f t="shared" si="54"/>
        <v>0</v>
      </c>
      <c r="M461" s="59">
        <f t="shared" si="55"/>
        <v>0</v>
      </c>
      <c r="N461" s="59">
        <f t="shared" si="56"/>
        <v>0</v>
      </c>
      <c r="O461" s="55">
        <f t="shared" si="57"/>
        <v>0</v>
      </c>
      <c r="R461" t="s">
        <v>1932</v>
      </c>
      <c r="S461" t="s">
        <v>7715</v>
      </c>
      <c r="T461" t="s">
        <v>1859</v>
      </c>
      <c r="U461" t="s">
        <v>1933</v>
      </c>
      <c r="V461" t="s">
        <v>43</v>
      </c>
      <c r="W461" t="s">
        <v>1934</v>
      </c>
      <c r="X461" t="s">
        <v>1935</v>
      </c>
      <c r="Y461" t="s">
        <v>1936</v>
      </c>
      <c r="Z461" t="s">
        <v>1937</v>
      </c>
      <c r="AA461" t="s">
        <v>1938</v>
      </c>
      <c r="AB461" t="s">
        <v>190</v>
      </c>
      <c r="AC461" t="s">
        <v>1939</v>
      </c>
    </row>
    <row r="462" spans="1:29" ht="24.95" customHeight="1" x14ac:dyDescent="0.25">
      <c r="A462" s="1"/>
      <c r="B462" s="3" t="str">
        <f>IFERROR(VLOOKUP(A462,Table13[[Šifra]:[Mjesto]],2,FALSE),"")</f>
        <v/>
      </c>
      <c r="C462" s="2"/>
      <c r="D462" s="47"/>
      <c r="E462" s="46"/>
      <c r="F462" s="4"/>
      <c r="G462" s="4"/>
      <c r="H462" s="59" t="str">
        <f t="shared" si="52"/>
        <v>odaberite -</v>
      </c>
      <c r="I462" s="59">
        <f t="shared" si="50"/>
        <v>0</v>
      </c>
      <c r="J462" s="59">
        <f t="shared" si="51"/>
        <v>0</v>
      </c>
      <c r="K462" s="59">
        <f t="shared" si="53"/>
        <v>0</v>
      </c>
      <c r="L462" s="59">
        <f t="shared" si="54"/>
        <v>0</v>
      </c>
      <c r="M462" s="59">
        <f t="shared" si="55"/>
        <v>0</v>
      </c>
      <c r="N462" s="59">
        <f t="shared" si="56"/>
        <v>0</v>
      </c>
      <c r="O462" s="55">
        <f t="shared" si="57"/>
        <v>0</v>
      </c>
      <c r="R462" t="s">
        <v>1940</v>
      </c>
      <c r="S462" t="s">
        <v>7716</v>
      </c>
      <c r="T462" t="s">
        <v>1859</v>
      </c>
      <c r="U462" t="s">
        <v>1941</v>
      </c>
      <c r="V462" t="s">
        <v>44</v>
      </c>
      <c r="W462" t="s">
        <v>44</v>
      </c>
      <c r="X462" t="s">
        <v>1942</v>
      </c>
      <c r="Y462" t="s">
        <v>1943</v>
      </c>
      <c r="Z462" t="s">
        <v>1944</v>
      </c>
      <c r="AA462" t="s">
        <v>1945</v>
      </c>
      <c r="AB462" t="s">
        <v>1946</v>
      </c>
      <c r="AC462" t="s">
        <v>1947</v>
      </c>
    </row>
    <row r="463" spans="1:29" ht="24.95" customHeight="1" x14ac:dyDescent="0.25">
      <c r="A463" s="1"/>
      <c r="B463" s="3" t="str">
        <f>IFERROR(VLOOKUP(A463,Table13[[Šifra]:[Mjesto]],2,FALSE),"")</f>
        <v/>
      </c>
      <c r="C463" s="2"/>
      <c r="D463" s="47"/>
      <c r="E463" s="46"/>
      <c r="F463" s="4"/>
      <c r="G463" s="4"/>
      <c r="H463" s="59" t="str">
        <f t="shared" si="52"/>
        <v>odaberite -</v>
      </c>
      <c r="I463" s="59">
        <f t="shared" si="50"/>
        <v>0</v>
      </c>
      <c r="J463" s="59">
        <f t="shared" si="51"/>
        <v>0</v>
      </c>
      <c r="K463" s="59">
        <f t="shared" si="53"/>
        <v>0</v>
      </c>
      <c r="L463" s="59">
        <f t="shared" si="54"/>
        <v>0</v>
      </c>
      <c r="M463" s="59">
        <f t="shared" si="55"/>
        <v>0</v>
      </c>
      <c r="N463" s="59">
        <f t="shared" si="56"/>
        <v>0</v>
      </c>
      <c r="O463" s="55">
        <f t="shared" si="57"/>
        <v>0</v>
      </c>
      <c r="R463" t="s">
        <v>1948</v>
      </c>
      <c r="S463" t="s">
        <v>7717</v>
      </c>
      <c r="T463" t="s">
        <v>1859</v>
      </c>
      <c r="U463" t="s">
        <v>1949</v>
      </c>
      <c r="V463" t="s">
        <v>1950</v>
      </c>
      <c r="W463" t="s">
        <v>1950</v>
      </c>
      <c r="X463" t="s">
        <v>1951</v>
      </c>
      <c r="Y463" t="s">
        <v>1952</v>
      </c>
      <c r="Z463" t="s">
        <v>1953</v>
      </c>
      <c r="AA463" t="s">
        <v>1954</v>
      </c>
      <c r="AB463" t="s">
        <v>1955</v>
      </c>
      <c r="AC463" t="s">
        <v>1956</v>
      </c>
    </row>
    <row r="464" spans="1:29" ht="24.95" customHeight="1" x14ac:dyDescent="0.25">
      <c r="A464" s="1"/>
      <c r="B464" s="3" t="str">
        <f>IFERROR(VLOOKUP(A464,Table13[[Šifra]:[Mjesto]],2,FALSE),"")</f>
        <v/>
      </c>
      <c r="C464" s="2"/>
      <c r="D464" s="47"/>
      <c r="E464" s="46"/>
      <c r="F464" s="4"/>
      <c r="G464" s="4"/>
      <c r="H464" s="59" t="str">
        <f t="shared" si="52"/>
        <v>odaberite -</v>
      </c>
      <c r="I464" s="59">
        <f t="shared" si="50"/>
        <v>0</v>
      </c>
      <c r="J464" s="59">
        <f t="shared" si="51"/>
        <v>0</v>
      </c>
      <c r="K464" s="59">
        <f t="shared" si="53"/>
        <v>0</v>
      </c>
      <c r="L464" s="59">
        <f t="shared" si="54"/>
        <v>0</v>
      </c>
      <c r="M464" s="59">
        <f t="shared" si="55"/>
        <v>0</v>
      </c>
      <c r="N464" s="59">
        <f t="shared" si="56"/>
        <v>0</v>
      </c>
      <c r="O464" s="55">
        <f t="shared" si="57"/>
        <v>0</v>
      </c>
      <c r="R464" t="s">
        <v>1957</v>
      </c>
      <c r="S464" t="s">
        <v>7718</v>
      </c>
      <c r="T464" t="s">
        <v>1859</v>
      </c>
      <c r="U464" t="s">
        <v>1958</v>
      </c>
      <c r="V464" t="s">
        <v>1959</v>
      </c>
      <c r="W464" t="s">
        <v>1959</v>
      </c>
      <c r="X464" t="s">
        <v>1960</v>
      </c>
      <c r="Y464" t="s">
        <v>1961</v>
      </c>
      <c r="Z464" t="s">
        <v>1962</v>
      </c>
      <c r="AA464" t="s">
        <v>1963</v>
      </c>
      <c r="AB464" t="s">
        <v>190</v>
      </c>
      <c r="AC464" t="s">
        <v>1964</v>
      </c>
    </row>
    <row r="465" spans="1:29" ht="24.95" customHeight="1" x14ac:dyDescent="0.25">
      <c r="A465" s="1"/>
      <c r="B465" s="3" t="str">
        <f>IFERROR(VLOOKUP(A465,Table13[[Šifra]:[Mjesto]],2,FALSE),"")</f>
        <v/>
      </c>
      <c r="C465" s="2"/>
      <c r="D465" s="47"/>
      <c r="E465" s="46"/>
      <c r="F465" s="4"/>
      <c r="G465" s="4"/>
      <c r="H465" s="59" t="str">
        <f t="shared" si="52"/>
        <v>odaberite -</v>
      </c>
      <c r="I465" s="59">
        <f t="shared" si="50"/>
        <v>0</v>
      </c>
      <c r="J465" s="59">
        <f t="shared" si="51"/>
        <v>0</v>
      </c>
      <c r="K465" s="59">
        <f t="shared" si="53"/>
        <v>0</v>
      </c>
      <c r="L465" s="59">
        <f t="shared" si="54"/>
        <v>0</v>
      </c>
      <c r="M465" s="59">
        <f t="shared" si="55"/>
        <v>0</v>
      </c>
      <c r="N465" s="59">
        <f t="shared" si="56"/>
        <v>0</v>
      </c>
      <c r="O465" s="55">
        <f t="shared" si="57"/>
        <v>0</v>
      </c>
      <c r="R465" t="s">
        <v>1965</v>
      </c>
      <c r="S465" t="s">
        <v>7719</v>
      </c>
      <c r="T465" t="s">
        <v>1859</v>
      </c>
      <c r="U465" t="s">
        <v>1966</v>
      </c>
      <c r="V465" t="s">
        <v>1967</v>
      </c>
      <c r="W465" t="s">
        <v>1967</v>
      </c>
      <c r="X465" t="s">
        <v>1968</v>
      </c>
      <c r="Y465" t="s">
        <v>1969</v>
      </c>
      <c r="Z465" t="s">
        <v>1970</v>
      </c>
      <c r="AA465" t="s">
        <v>1971</v>
      </c>
      <c r="AB465" t="s">
        <v>190</v>
      </c>
      <c r="AC465" t="s">
        <v>1972</v>
      </c>
    </row>
    <row r="466" spans="1:29" ht="24.95" customHeight="1" x14ac:dyDescent="0.25">
      <c r="A466" s="1"/>
      <c r="B466" s="3" t="str">
        <f>IFERROR(VLOOKUP(A466,Table13[[Šifra]:[Mjesto]],2,FALSE),"")</f>
        <v/>
      </c>
      <c r="C466" s="2"/>
      <c r="D466" s="47"/>
      <c r="E466" s="46"/>
      <c r="F466" s="4"/>
      <c r="G466" s="4"/>
      <c r="H466" s="59" t="str">
        <f t="shared" si="52"/>
        <v>odaberite -</v>
      </c>
      <c r="I466" s="59">
        <f t="shared" si="50"/>
        <v>0</v>
      </c>
      <c r="J466" s="59">
        <f t="shared" si="51"/>
        <v>0</v>
      </c>
      <c r="K466" s="59">
        <f t="shared" si="53"/>
        <v>0</v>
      </c>
      <c r="L466" s="59">
        <f t="shared" si="54"/>
        <v>0</v>
      </c>
      <c r="M466" s="59">
        <f t="shared" si="55"/>
        <v>0</v>
      </c>
      <c r="N466" s="59">
        <f t="shared" si="56"/>
        <v>0</v>
      </c>
      <c r="O466" s="55">
        <f t="shared" si="57"/>
        <v>0</v>
      </c>
      <c r="R466" t="s">
        <v>1973</v>
      </c>
      <c r="S466" t="s">
        <v>7720</v>
      </c>
      <c r="T466" t="s">
        <v>1859</v>
      </c>
      <c r="U466" t="s">
        <v>1974</v>
      </c>
      <c r="V466" t="s">
        <v>1975</v>
      </c>
      <c r="W466" t="s">
        <v>1975</v>
      </c>
      <c r="X466" t="s">
        <v>1976</v>
      </c>
      <c r="Y466" t="s">
        <v>1977</v>
      </c>
      <c r="Z466" t="s">
        <v>1978</v>
      </c>
      <c r="AA466" t="s">
        <v>1979</v>
      </c>
      <c r="AB466" t="s">
        <v>190</v>
      </c>
      <c r="AC466" t="s">
        <v>1980</v>
      </c>
    </row>
    <row r="467" spans="1:29" ht="24.95" customHeight="1" x14ac:dyDescent="0.25">
      <c r="A467" s="1"/>
      <c r="B467" s="3" t="str">
        <f>IFERROR(VLOOKUP(A467,Table13[[Šifra]:[Mjesto]],2,FALSE),"")</f>
        <v/>
      </c>
      <c r="C467" s="2"/>
      <c r="D467" s="47"/>
      <c r="E467" s="46"/>
      <c r="F467" s="4"/>
      <c r="G467" s="4"/>
      <c r="H467" s="59" t="str">
        <f t="shared" si="52"/>
        <v>odaberite -</v>
      </c>
      <c r="I467" s="59">
        <f t="shared" si="50"/>
        <v>0</v>
      </c>
      <c r="J467" s="59">
        <f t="shared" si="51"/>
        <v>0</v>
      </c>
      <c r="K467" s="59">
        <f t="shared" si="53"/>
        <v>0</v>
      </c>
      <c r="L467" s="59">
        <f t="shared" si="54"/>
        <v>0</v>
      </c>
      <c r="M467" s="59">
        <f t="shared" si="55"/>
        <v>0</v>
      </c>
      <c r="N467" s="59">
        <f t="shared" si="56"/>
        <v>0</v>
      </c>
      <c r="O467" s="55">
        <f t="shared" si="57"/>
        <v>0</v>
      </c>
      <c r="R467" t="s">
        <v>1981</v>
      </c>
      <c r="S467" t="s">
        <v>7721</v>
      </c>
      <c r="T467" t="s">
        <v>1859</v>
      </c>
      <c r="U467" t="s">
        <v>1982</v>
      </c>
      <c r="V467" t="s">
        <v>1983</v>
      </c>
      <c r="W467" t="s">
        <v>1983</v>
      </c>
      <c r="X467" t="s">
        <v>1984</v>
      </c>
      <c r="Y467" t="s">
        <v>1985</v>
      </c>
      <c r="Z467" t="s">
        <v>1986</v>
      </c>
      <c r="AA467" t="s">
        <v>1987</v>
      </c>
      <c r="AB467" t="s">
        <v>190</v>
      </c>
      <c r="AC467" t="s">
        <v>1988</v>
      </c>
    </row>
    <row r="468" spans="1:29" ht="24.95" customHeight="1" x14ac:dyDescent="0.25">
      <c r="A468" s="1"/>
      <c r="B468" s="3" t="str">
        <f>IFERROR(VLOOKUP(A468,Table13[[Šifra]:[Mjesto]],2,FALSE),"")</f>
        <v/>
      </c>
      <c r="C468" s="2"/>
      <c r="D468" s="47"/>
      <c r="E468" s="46"/>
      <c r="F468" s="4"/>
      <c r="G468" s="4"/>
      <c r="H468" s="59" t="str">
        <f t="shared" si="52"/>
        <v>odaberite -</v>
      </c>
      <c r="I468" s="59">
        <f t="shared" ref="I468:I531" si="58">SifraSkole</f>
        <v>0</v>
      </c>
      <c r="J468" s="59">
        <f t="shared" ref="J468:J531" si="59">NazivSkole</f>
        <v>0</v>
      </c>
      <c r="K468" s="59">
        <f t="shared" si="53"/>
        <v>0</v>
      </c>
      <c r="L468" s="59">
        <f t="shared" si="54"/>
        <v>0</v>
      </c>
      <c r="M468" s="59">
        <f t="shared" si="55"/>
        <v>0</v>
      </c>
      <c r="N468" s="59">
        <f t="shared" si="56"/>
        <v>0</v>
      </c>
      <c r="O468" s="55">
        <f t="shared" si="57"/>
        <v>0</v>
      </c>
      <c r="R468" t="s">
        <v>1989</v>
      </c>
      <c r="S468" t="s">
        <v>7722</v>
      </c>
      <c r="T468" t="s">
        <v>1859</v>
      </c>
      <c r="U468" t="s">
        <v>1990</v>
      </c>
      <c r="V468" t="s">
        <v>1991</v>
      </c>
      <c r="W468" t="s">
        <v>1991</v>
      </c>
      <c r="X468" t="s">
        <v>1992</v>
      </c>
      <c r="Y468" t="s">
        <v>1993</v>
      </c>
      <c r="Z468" t="s">
        <v>7723</v>
      </c>
      <c r="AA468" t="s">
        <v>1994</v>
      </c>
      <c r="AB468" t="s">
        <v>1995</v>
      </c>
      <c r="AC468" t="s">
        <v>1996</v>
      </c>
    </row>
    <row r="469" spans="1:29" ht="24.95" customHeight="1" x14ac:dyDescent="0.25">
      <c r="A469" s="1"/>
      <c r="B469" s="3" t="str">
        <f>IFERROR(VLOOKUP(A469,Table13[[Šifra]:[Mjesto]],2,FALSE),"")</f>
        <v/>
      </c>
      <c r="C469" s="2"/>
      <c r="D469" s="47"/>
      <c r="E469" s="46"/>
      <c r="F469" s="4"/>
      <c r="G469" s="4"/>
      <c r="H469" s="59" t="str">
        <f t="shared" ref="H469:H532" si="60">$B$7</f>
        <v>odaberite -</v>
      </c>
      <c r="I469" s="59">
        <f t="shared" si="58"/>
        <v>0</v>
      </c>
      <c r="J469" s="59">
        <f t="shared" si="59"/>
        <v>0</v>
      </c>
      <c r="K469" s="59">
        <f t="shared" ref="K469:K532" si="61">$B$10</f>
        <v>0</v>
      </c>
      <c r="L469" s="59">
        <f t="shared" ref="L469:L532" si="62">$B$11</f>
        <v>0</v>
      </c>
      <c r="M469" s="59">
        <f t="shared" ref="M469:M532" si="63">$B$14</f>
        <v>0</v>
      </c>
      <c r="N469" s="59">
        <f t="shared" ref="N469:N532" si="64">$E$10</f>
        <v>0</v>
      </c>
      <c r="O469" s="55">
        <f t="shared" ref="O469:O532" si="65">$E$11</f>
        <v>0</v>
      </c>
      <c r="R469" t="s">
        <v>1997</v>
      </c>
      <c r="S469" t="s">
        <v>7724</v>
      </c>
      <c r="T469" t="s">
        <v>1859</v>
      </c>
      <c r="U469" t="s">
        <v>1998</v>
      </c>
      <c r="V469" t="s">
        <v>1999</v>
      </c>
      <c r="W469" t="s">
        <v>1999</v>
      </c>
      <c r="X469" t="s">
        <v>598</v>
      </c>
      <c r="Y469" t="s">
        <v>2000</v>
      </c>
      <c r="Z469" t="s">
        <v>2001</v>
      </c>
      <c r="AA469" t="s">
        <v>2002</v>
      </c>
      <c r="AB469" t="s">
        <v>2003</v>
      </c>
      <c r="AC469" t="s">
        <v>2004</v>
      </c>
    </row>
    <row r="470" spans="1:29" ht="24.95" customHeight="1" x14ac:dyDescent="0.25">
      <c r="A470" s="1"/>
      <c r="B470" s="3" t="str">
        <f>IFERROR(VLOOKUP(A470,Table13[[Šifra]:[Mjesto]],2,FALSE),"")</f>
        <v/>
      </c>
      <c r="C470" s="2"/>
      <c r="D470" s="47"/>
      <c r="E470" s="46"/>
      <c r="F470" s="4"/>
      <c r="G470" s="4"/>
      <c r="H470" s="59" t="str">
        <f t="shared" si="60"/>
        <v>odaberite -</v>
      </c>
      <c r="I470" s="59">
        <f t="shared" si="58"/>
        <v>0</v>
      </c>
      <c r="J470" s="59">
        <f t="shared" si="59"/>
        <v>0</v>
      </c>
      <c r="K470" s="59">
        <f t="shared" si="61"/>
        <v>0</v>
      </c>
      <c r="L470" s="59">
        <f t="shared" si="62"/>
        <v>0</v>
      </c>
      <c r="M470" s="59">
        <f t="shared" si="63"/>
        <v>0</v>
      </c>
      <c r="N470" s="59">
        <f t="shared" si="64"/>
        <v>0</v>
      </c>
      <c r="O470" s="55">
        <f t="shared" si="65"/>
        <v>0</v>
      </c>
      <c r="R470" t="s">
        <v>2005</v>
      </c>
      <c r="S470" t="s">
        <v>7725</v>
      </c>
      <c r="T470" t="s">
        <v>1859</v>
      </c>
      <c r="U470" t="s">
        <v>2006</v>
      </c>
      <c r="V470" t="s">
        <v>2007</v>
      </c>
      <c r="W470" t="s">
        <v>2007</v>
      </c>
      <c r="X470" t="s">
        <v>2008</v>
      </c>
      <c r="Y470" t="s">
        <v>2009</v>
      </c>
      <c r="Z470" t="s">
        <v>2010</v>
      </c>
      <c r="AA470" t="s">
        <v>2011</v>
      </c>
      <c r="AB470" t="s">
        <v>2012</v>
      </c>
      <c r="AC470" t="s">
        <v>2013</v>
      </c>
    </row>
    <row r="471" spans="1:29" ht="24.95" customHeight="1" x14ac:dyDescent="0.25">
      <c r="A471" s="1"/>
      <c r="B471" s="3" t="str">
        <f>IFERROR(VLOOKUP(A471,Table13[[Šifra]:[Mjesto]],2,FALSE),"")</f>
        <v/>
      </c>
      <c r="C471" s="2"/>
      <c r="D471" s="47"/>
      <c r="E471" s="46"/>
      <c r="F471" s="4"/>
      <c r="G471" s="4"/>
      <c r="H471" s="59" t="str">
        <f t="shared" si="60"/>
        <v>odaberite -</v>
      </c>
      <c r="I471" s="59">
        <f t="shared" si="58"/>
        <v>0</v>
      </c>
      <c r="J471" s="59">
        <f t="shared" si="59"/>
        <v>0</v>
      </c>
      <c r="K471" s="59">
        <f t="shared" si="61"/>
        <v>0</v>
      </c>
      <c r="L471" s="59">
        <f t="shared" si="62"/>
        <v>0</v>
      </c>
      <c r="M471" s="59">
        <f t="shared" si="63"/>
        <v>0</v>
      </c>
      <c r="N471" s="59">
        <f t="shared" si="64"/>
        <v>0</v>
      </c>
      <c r="O471" s="55">
        <f t="shared" si="65"/>
        <v>0</v>
      </c>
      <c r="R471" t="s">
        <v>2014</v>
      </c>
      <c r="S471" t="s">
        <v>7726</v>
      </c>
      <c r="T471" t="s">
        <v>1859</v>
      </c>
      <c r="U471" t="s">
        <v>2015</v>
      </c>
      <c r="V471" t="s">
        <v>2016</v>
      </c>
      <c r="W471" t="s">
        <v>2016</v>
      </c>
      <c r="X471" t="s">
        <v>2017</v>
      </c>
      <c r="Y471" t="s">
        <v>7727</v>
      </c>
      <c r="Z471" t="s">
        <v>2018</v>
      </c>
      <c r="AA471" t="s">
        <v>2019</v>
      </c>
      <c r="AB471" t="s">
        <v>2020</v>
      </c>
      <c r="AC471" t="s">
        <v>2021</v>
      </c>
    </row>
    <row r="472" spans="1:29" ht="24.95" customHeight="1" x14ac:dyDescent="0.25">
      <c r="A472" s="1"/>
      <c r="B472" s="3" t="str">
        <f>IFERROR(VLOOKUP(A472,Table13[[Šifra]:[Mjesto]],2,FALSE),"")</f>
        <v/>
      </c>
      <c r="C472" s="2"/>
      <c r="D472" s="47"/>
      <c r="E472" s="46"/>
      <c r="F472" s="4"/>
      <c r="G472" s="4"/>
      <c r="H472" s="59" t="str">
        <f t="shared" si="60"/>
        <v>odaberite -</v>
      </c>
      <c r="I472" s="59">
        <f t="shared" si="58"/>
        <v>0</v>
      </c>
      <c r="J472" s="59">
        <f t="shared" si="59"/>
        <v>0</v>
      </c>
      <c r="K472" s="59">
        <f t="shared" si="61"/>
        <v>0</v>
      </c>
      <c r="L472" s="59">
        <f t="shared" si="62"/>
        <v>0</v>
      </c>
      <c r="M472" s="59">
        <f t="shared" si="63"/>
        <v>0</v>
      </c>
      <c r="N472" s="59">
        <f t="shared" si="64"/>
        <v>0</v>
      </c>
      <c r="O472" s="55">
        <f t="shared" si="65"/>
        <v>0</v>
      </c>
      <c r="R472" t="s">
        <v>2022</v>
      </c>
      <c r="S472" t="s">
        <v>7728</v>
      </c>
      <c r="T472" t="s">
        <v>1859</v>
      </c>
      <c r="U472" t="s">
        <v>2023</v>
      </c>
      <c r="V472" t="s">
        <v>2024</v>
      </c>
      <c r="W472" t="s">
        <v>2024</v>
      </c>
      <c r="X472" t="s">
        <v>2025</v>
      </c>
      <c r="Y472" t="s">
        <v>2026</v>
      </c>
      <c r="Z472" t="s">
        <v>2027</v>
      </c>
      <c r="AA472" t="s">
        <v>2028</v>
      </c>
      <c r="AB472" t="s">
        <v>2029</v>
      </c>
      <c r="AC472" t="s">
        <v>2030</v>
      </c>
    </row>
    <row r="473" spans="1:29" ht="24.95" customHeight="1" x14ac:dyDescent="0.25">
      <c r="A473" s="1"/>
      <c r="B473" s="3" t="str">
        <f>IFERROR(VLOOKUP(A473,Table13[[Šifra]:[Mjesto]],2,FALSE),"")</f>
        <v/>
      </c>
      <c r="C473" s="2"/>
      <c r="D473" s="47"/>
      <c r="E473" s="46"/>
      <c r="F473" s="4"/>
      <c r="G473" s="4"/>
      <c r="H473" s="59" t="str">
        <f t="shared" si="60"/>
        <v>odaberite -</v>
      </c>
      <c r="I473" s="59">
        <f t="shared" si="58"/>
        <v>0</v>
      </c>
      <c r="J473" s="59">
        <f t="shared" si="59"/>
        <v>0</v>
      </c>
      <c r="K473" s="59">
        <f t="shared" si="61"/>
        <v>0</v>
      </c>
      <c r="L473" s="59">
        <f t="shared" si="62"/>
        <v>0</v>
      </c>
      <c r="M473" s="59">
        <f t="shared" si="63"/>
        <v>0</v>
      </c>
      <c r="N473" s="59">
        <f t="shared" si="64"/>
        <v>0</v>
      </c>
      <c r="O473" s="55">
        <f t="shared" si="65"/>
        <v>0</v>
      </c>
      <c r="R473" t="s">
        <v>2031</v>
      </c>
      <c r="S473" t="s">
        <v>7729</v>
      </c>
      <c r="T473" t="s">
        <v>1859</v>
      </c>
      <c r="U473" t="s">
        <v>2032</v>
      </c>
      <c r="V473" t="s">
        <v>2033</v>
      </c>
      <c r="W473" t="s">
        <v>2033</v>
      </c>
      <c r="X473" t="s">
        <v>2034</v>
      </c>
      <c r="Y473" t="s">
        <v>2035</v>
      </c>
      <c r="Z473" t="s">
        <v>2036</v>
      </c>
      <c r="AA473" t="s">
        <v>2037</v>
      </c>
      <c r="AB473" t="s">
        <v>2038</v>
      </c>
      <c r="AC473" t="s">
        <v>2039</v>
      </c>
    </row>
    <row r="474" spans="1:29" ht="24.95" customHeight="1" x14ac:dyDescent="0.25">
      <c r="A474" s="1"/>
      <c r="B474" s="3" t="str">
        <f>IFERROR(VLOOKUP(A474,Table13[[Šifra]:[Mjesto]],2,FALSE),"")</f>
        <v/>
      </c>
      <c r="C474" s="2"/>
      <c r="D474" s="47"/>
      <c r="E474" s="46"/>
      <c r="F474" s="4"/>
      <c r="G474" s="4"/>
      <c r="H474" s="59" t="str">
        <f t="shared" si="60"/>
        <v>odaberite -</v>
      </c>
      <c r="I474" s="59">
        <f t="shared" si="58"/>
        <v>0</v>
      </c>
      <c r="J474" s="59">
        <f t="shared" si="59"/>
        <v>0</v>
      </c>
      <c r="K474" s="59">
        <f t="shared" si="61"/>
        <v>0</v>
      </c>
      <c r="L474" s="59">
        <f t="shared" si="62"/>
        <v>0</v>
      </c>
      <c r="M474" s="59">
        <f t="shared" si="63"/>
        <v>0</v>
      </c>
      <c r="N474" s="59">
        <f t="shared" si="64"/>
        <v>0</v>
      </c>
      <c r="O474" s="55">
        <f t="shared" si="65"/>
        <v>0</v>
      </c>
      <c r="R474" t="s">
        <v>2040</v>
      </c>
      <c r="S474" t="s">
        <v>7730</v>
      </c>
      <c r="T474" t="s">
        <v>1859</v>
      </c>
      <c r="U474" t="s">
        <v>2041</v>
      </c>
      <c r="V474" t="s">
        <v>2042</v>
      </c>
      <c r="W474" t="s">
        <v>2042</v>
      </c>
      <c r="X474" t="s">
        <v>2043</v>
      </c>
      <c r="Y474" t="s">
        <v>2044</v>
      </c>
      <c r="Z474" t="s">
        <v>2045</v>
      </c>
      <c r="AA474" t="s">
        <v>2046</v>
      </c>
      <c r="AB474" t="s">
        <v>190</v>
      </c>
      <c r="AC474" t="s">
        <v>7731</v>
      </c>
    </row>
    <row r="475" spans="1:29" ht="24.95" customHeight="1" x14ac:dyDescent="0.25">
      <c r="A475" s="1"/>
      <c r="B475" s="3" t="str">
        <f>IFERROR(VLOOKUP(A475,Table13[[Šifra]:[Mjesto]],2,FALSE),"")</f>
        <v/>
      </c>
      <c r="C475" s="2"/>
      <c r="D475" s="47"/>
      <c r="E475" s="46"/>
      <c r="F475" s="4"/>
      <c r="G475" s="4"/>
      <c r="H475" s="59" t="str">
        <f t="shared" si="60"/>
        <v>odaberite -</v>
      </c>
      <c r="I475" s="59">
        <f t="shared" si="58"/>
        <v>0</v>
      </c>
      <c r="J475" s="59">
        <f t="shared" si="59"/>
        <v>0</v>
      </c>
      <c r="K475" s="59">
        <f t="shared" si="61"/>
        <v>0</v>
      </c>
      <c r="L475" s="59">
        <f t="shared" si="62"/>
        <v>0</v>
      </c>
      <c r="M475" s="59">
        <f t="shared" si="63"/>
        <v>0</v>
      </c>
      <c r="N475" s="59">
        <f t="shared" si="64"/>
        <v>0</v>
      </c>
      <c r="O475" s="55">
        <f t="shared" si="65"/>
        <v>0</v>
      </c>
      <c r="R475" t="s">
        <v>2047</v>
      </c>
      <c r="S475" t="s">
        <v>7732</v>
      </c>
      <c r="T475" t="s">
        <v>1859</v>
      </c>
      <c r="U475" t="s">
        <v>2048</v>
      </c>
      <c r="V475" t="s">
        <v>2049</v>
      </c>
      <c r="W475" t="s">
        <v>2049</v>
      </c>
      <c r="X475" t="s">
        <v>2050</v>
      </c>
      <c r="Y475" t="s">
        <v>2051</v>
      </c>
      <c r="Z475" t="s">
        <v>2052</v>
      </c>
      <c r="AA475" t="s">
        <v>2053</v>
      </c>
      <c r="AB475" t="s">
        <v>2054</v>
      </c>
      <c r="AC475" t="s">
        <v>2055</v>
      </c>
    </row>
    <row r="476" spans="1:29" ht="24.95" customHeight="1" x14ac:dyDescent="0.25">
      <c r="A476" s="1"/>
      <c r="B476" s="3" t="str">
        <f>IFERROR(VLOOKUP(A476,Table13[[Šifra]:[Mjesto]],2,FALSE),"")</f>
        <v/>
      </c>
      <c r="C476" s="2"/>
      <c r="D476" s="47"/>
      <c r="E476" s="46"/>
      <c r="F476" s="4"/>
      <c r="G476" s="4"/>
      <c r="H476" s="59" t="str">
        <f t="shared" si="60"/>
        <v>odaberite -</v>
      </c>
      <c r="I476" s="59">
        <f t="shared" si="58"/>
        <v>0</v>
      </c>
      <c r="J476" s="59">
        <f t="shared" si="59"/>
        <v>0</v>
      </c>
      <c r="K476" s="59">
        <f t="shared" si="61"/>
        <v>0</v>
      </c>
      <c r="L476" s="59">
        <f t="shared" si="62"/>
        <v>0</v>
      </c>
      <c r="M476" s="59">
        <f t="shared" si="63"/>
        <v>0</v>
      </c>
      <c r="N476" s="59">
        <f t="shared" si="64"/>
        <v>0</v>
      </c>
      <c r="O476" s="55">
        <f t="shared" si="65"/>
        <v>0</v>
      </c>
      <c r="R476" t="s">
        <v>2056</v>
      </c>
      <c r="S476" t="s">
        <v>7733</v>
      </c>
      <c r="T476" t="s">
        <v>1859</v>
      </c>
      <c r="U476" t="s">
        <v>2057</v>
      </c>
      <c r="V476" t="s">
        <v>2058</v>
      </c>
      <c r="W476" t="s">
        <v>2058</v>
      </c>
      <c r="X476" t="s">
        <v>782</v>
      </c>
      <c r="Y476" t="s">
        <v>2059</v>
      </c>
      <c r="Z476" t="s">
        <v>2060</v>
      </c>
      <c r="AA476" t="s">
        <v>2061</v>
      </c>
      <c r="AB476" t="s">
        <v>2062</v>
      </c>
      <c r="AC476" t="s">
        <v>2063</v>
      </c>
    </row>
    <row r="477" spans="1:29" ht="24.95" customHeight="1" x14ac:dyDescent="0.25">
      <c r="A477" s="1"/>
      <c r="B477" s="3" t="str">
        <f>IFERROR(VLOOKUP(A477,Table13[[Šifra]:[Mjesto]],2,FALSE),"")</f>
        <v/>
      </c>
      <c r="C477" s="2"/>
      <c r="D477" s="47"/>
      <c r="E477" s="46"/>
      <c r="F477" s="4"/>
      <c r="G477" s="4"/>
      <c r="H477" s="59" t="str">
        <f t="shared" si="60"/>
        <v>odaberite -</v>
      </c>
      <c r="I477" s="59">
        <f t="shared" si="58"/>
        <v>0</v>
      </c>
      <c r="J477" s="59">
        <f t="shared" si="59"/>
        <v>0</v>
      </c>
      <c r="K477" s="59">
        <f t="shared" si="61"/>
        <v>0</v>
      </c>
      <c r="L477" s="59">
        <f t="shared" si="62"/>
        <v>0</v>
      </c>
      <c r="M477" s="59">
        <f t="shared" si="63"/>
        <v>0</v>
      </c>
      <c r="N477" s="59">
        <f t="shared" si="64"/>
        <v>0</v>
      </c>
      <c r="O477" s="55">
        <f t="shared" si="65"/>
        <v>0</v>
      </c>
      <c r="R477" t="s">
        <v>2064</v>
      </c>
      <c r="S477" t="s">
        <v>7734</v>
      </c>
      <c r="T477" t="s">
        <v>1859</v>
      </c>
      <c r="U477" t="s">
        <v>2065</v>
      </c>
      <c r="V477" t="s">
        <v>2066</v>
      </c>
      <c r="W477" t="s">
        <v>2066</v>
      </c>
      <c r="X477" t="s">
        <v>2067</v>
      </c>
      <c r="Y477" t="s">
        <v>2068</v>
      </c>
      <c r="Z477" t="s">
        <v>2069</v>
      </c>
      <c r="AA477" t="s">
        <v>2070</v>
      </c>
      <c r="AB477" t="s">
        <v>2071</v>
      </c>
      <c r="AC477" t="s">
        <v>2072</v>
      </c>
    </row>
    <row r="478" spans="1:29" ht="24.95" customHeight="1" x14ac:dyDescent="0.25">
      <c r="A478" s="1"/>
      <c r="B478" s="3" t="str">
        <f>IFERROR(VLOOKUP(A478,Table13[[Šifra]:[Mjesto]],2,FALSE),"")</f>
        <v/>
      </c>
      <c r="C478" s="2"/>
      <c r="D478" s="47"/>
      <c r="E478" s="46"/>
      <c r="F478" s="4"/>
      <c r="G478" s="4"/>
      <c r="H478" s="59" t="str">
        <f t="shared" si="60"/>
        <v>odaberite -</v>
      </c>
      <c r="I478" s="59">
        <f t="shared" si="58"/>
        <v>0</v>
      </c>
      <c r="J478" s="59">
        <f t="shared" si="59"/>
        <v>0</v>
      </c>
      <c r="K478" s="59">
        <f t="shared" si="61"/>
        <v>0</v>
      </c>
      <c r="L478" s="59">
        <f t="shared" si="62"/>
        <v>0</v>
      </c>
      <c r="M478" s="59">
        <f t="shared" si="63"/>
        <v>0</v>
      </c>
      <c r="N478" s="59">
        <f t="shared" si="64"/>
        <v>0</v>
      </c>
      <c r="O478" s="55">
        <f t="shared" si="65"/>
        <v>0</v>
      </c>
      <c r="R478" t="s">
        <v>2074</v>
      </c>
      <c r="S478" t="s">
        <v>7735</v>
      </c>
      <c r="T478" t="s">
        <v>2073</v>
      </c>
      <c r="U478" t="s">
        <v>2075</v>
      </c>
      <c r="V478" t="s">
        <v>45</v>
      </c>
      <c r="W478" t="s">
        <v>45</v>
      </c>
      <c r="X478" t="s">
        <v>2076</v>
      </c>
      <c r="Y478" t="s">
        <v>2077</v>
      </c>
      <c r="Z478" t="s">
        <v>2078</v>
      </c>
      <c r="AA478" t="s">
        <v>2079</v>
      </c>
      <c r="AB478" t="s">
        <v>190</v>
      </c>
      <c r="AC478" t="s">
        <v>2080</v>
      </c>
    </row>
    <row r="479" spans="1:29" ht="24.95" customHeight="1" x14ac:dyDescent="0.25">
      <c r="A479" s="1"/>
      <c r="B479" s="3" t="str">
        <f>IFERROR(VLOOKUP(A479,Table13[[Šifra]:[Mjesto]],2,FALSE),"")</f>
        <v/>
      </c>
      <c r="C479" s="2"/>
      <c r="D479" s="47"/>
      <c r="E479" s="46"/>
      <c r="F479" s="4"/>
      <c r="G479" s="4"/>
      <c r="H479" s="59" t="str">
        <f t="shared" si="60"/>
        <v>odaberite -</v>
      </c>
      <c r="I479" s="59">
        <f t="shared" si="58"/>
        <v>0</v>
      </c>
      <c r="J479" s="59">
        <f t="shared" si="59"/>
        <v>0</v>
      </c>
      <c r="K479" s="59">
        <f t="shared" si="61"/>
        <v>0</v>
      </c>
      <c r="L479" s="59">
        <f t="shared" si="62"/>
        <v>0</v>
      </c>
      <c r="M479" s="59">
        <f t="shared" si="63"/>
        <v>0</v>
      </c>
      <c r="N479" s="59">
        <f t="shared" si="64"/>
        <v>0</v>
      </c>
      <c r="O479" s="55">
        <f t="shared" si="65"/>
        <v>0</v>
      </c>
      <c r="R479" t="s">
        <v>2081</v>
      </c>
      <c r="S479" t="s">
        <v>7736</v>
      </c>
      <c r="T479" t="s">
        <v>2073</v>
      </c>
      <c r="U479" t="s">
        <v>2082</v>
      </c>
      <c r="V479" t="s">
        <v>45</v>
      </c>
      <c r="W479" t="s">
        <v>45</v>
      </c>
      <c r="X479" t="s">
        <v>2083</v>
      </c>
      <c r="Y479" t="s">
        <v>2084</v>
      </c>
      <c r="Z479" t="s">
        <v>2085</v>
      </c>
      <c r="AA479" t="s">
        <v>2086</v>
      </c>
      <c r="AB479" t="s">
        <v>190</v>
      </c>
      <c r="AC479" t="s">
        <v>2087</v>
      </c>
    </row>
    <row r="480" spans="1:29" ht="24.95" customHeight="1" x14ac:dyDescent="0.25">
      <c r="A480" s="1"/>
      <c r="B480" s="3" t="str">
        <f>IFERROR(VLOOKUP(A480,Table13[[Šifra]:[Mjesto]],2,FALSE),"")</f>
        <v/>
      </c>
      <c r="C480" s="2"/>
      <c r="D480" s="47"/>
      <c r="E480" s="46"/>
      <c r="F480" s="4"/>
      <c r="G480" s="4"/>
      <c r="H480" s="59" t="str">
        <f t="shared" si="60"/>
        <v>odaberite -</v>
      </c>
      <c r="I480" s="59">
        <f t="shared" si="58"/>
        <v>0</v>
      </c>
      <c r="J480" s="59">
        <f t="shared" si="59"/>
        <v>0</v>
      </c>
      <c r="K480" s="59">
        <f t="shared" si="61"/>
        <v>0</v>
      </c>
      <c r="L480" s="59">
        <f t="shared" si="62"/>
        <v>0</v>
      </c>
      <c r="M480" s="59">
        <f t="shared" si="63"/>
        <v>0</v>
      </c>
      <c r="N480" s="59">
        <f t="shared" si="64"/>
        <v>0</v>
      </c>
      <c r="O480" s="55">
        <f t="shared" si="65"/>
        <v>0</v>
      </c>
      <c r="R480" t="s">
        <v>2088</v>
      </c>
      <c r="S480" t="s">
        <v>7737</v>
      </c>
      <c r="T480" t="s">
        <v>2073</v>
      </c>
      <c r="U480" t="s">
        <v>2089</v>
      </c>
      <c r="V480" t="s">
        <v>46</v>
      </c>
      <c r="W480" t="s">
        <v>46</v>
      </c>
      <c r="X480" t="s">
        <v>2090</v>
      </c>
      <c r="Y480" t="s">
        <v>2091</v>
      </c>
      <c r="Z480" t="s">
        <v>2092</v>
      </c>
      <c r="AA480" t="s">
        <v>2093</v>
      </c>
      <c r="AB480" t="s">
        <v>2094</v>
      </c>
      <c r="AC480" t="s">
        <v>2095</v>
      </c>
    </row>
    <row r="481" spans="1:29" ht="24.95" customHeight="1" x14ac:dyDescent="0.25">
      <c r="A481" s="1"/>
      <c r="B481" s="3" t="str">
        <f>IFERROR(VLOOKUP(A481,Table13[[Šifra]:[Mjesto]],2,FALSE),"")</f>
        <v/>
      </c>
      <c r="C481" s="2"/>
      <c r="D481" s="47"/>
      <c r="E481" s="46"/>
      <c r="F481" s="4"/>
      <c r="G481" s="4"/>
      <c r="H481" s="59" t="str">
        <f t="shared" si="60"/>
        <v>odaberite -</v>
      </c>
      <c r="I481" s="59">
        <f t="shared" si="58"/>
        <v>0</v>
      </c>
      <c r="J481" s="59">
        <f t="shared" si="59"/>
        <v>0</v>
      </c>
      <c r="K481" s="59">
        <f t="shared" si="61"/>
        <v>0</v>
      </c>
      <c r="L481" s="59">
        <f t="shared" si="62"/>
        <v>0</v>
      </c>
      <c r="M481" s="59">
        <f t="shared" si="63"/>
        <v>0</v>
      </c>
      <c r="N481" s="59">
        <f t="shared" si="64"/>
        <v>0</v>
      </c>
      <c r="O481" s="55">
        <f t="shared" si="65"/>
        <v>0</v>
      </c>
      <c r="R481" t="s">
        <v>2096</v>
      </c>
      <c r="S481" t="s">
        <v>7738</v>
      </c>
      <c r="T481" t="s">
        <v>2073</v>
      </c>
      <c r="U481" t="s">
        <v>2097</v>
      </c>
      <c r="V481" t="s">
        <v>47</v>
      </c>
      <c r="W481" t="s">
        <v>47</v>
      </c>
      <c r="X481" t="s">
        <v>2098</v>
      </c>
      <c r="Y481" t="s">
        <v>2099</v>
      </c>
      <c r="Z481" t="s">
        <v>2100</v>
      </c>
      <c r="AA481" t="s">
        <v>2101</v>
      </c>
      <c r="AB481" t="s">
        <v>2102</v>
      </c>
      <c r="AC481" t="s">
        <v>2103</v>
      </c>
    </row>
    <row r="482" spans="1:29" ht="24.95" customHeight="1" x14ac:dyDescent="0.25">
      <c r="A482" s="1"/>
      <c r="B482" s="3" t="str">
        <f>IFERROR(VLOOKUP(A482,Table13[[Šifra]:[Mjesto]],2,FALSE),"")</f>
        <v/>
      </c>
      <c r="C482" s="2"/>
      <c r="D482" s="47"/>
      <c r="E482" s="46"/>
      <c r="F482" s="4"/>
      <c r="G482" s="4"/>
      <c r="H482" s="59" t="str">
        <f t="shared" si="60"/>
        <v>odaberite -</v>
      </c>
      <c r="I482" s="59">
        <f t="shared" si="58"/>
        <v>0</v>
      </c>
      <c r="J482" s="59">
        <f t="shared" si="59"/>
        <v>0</v>
      </c>
      <c r="K482" s="59">
        <f t="shared" si="61"/>
        <v>0</v>
      </c>
      <c r="L482" s="59">
        <f t="shared" si="62"/>
        <v>0</v>
      </c>
      <c r="M482" s="59">
        <f t="shared" si="63"/>
        <v>0</v>
      </c>
      <c r="N482" s="59">
        <f t="shared" si="64"/>
        <v>0</v>
      </c>
      <c r="O482" s="55">
        <f t="shared" si="65"/>
        <v>0</v>
      </c>
      <c r="R482" t="s">
        <v>2104</v>
      </c>
      <c r="S482" t="s">
        <v>7739</v>
      </c>
      <c r="T482" t="s">
        <v>2073</v>
      </c>
      <c r="U482" t="s">
        <v>2105</v>
      </c>
      <c r="V482" t="s">
        <v>47</v>
      </c>
      <c r="W482" t="s">
        <v>2106</v>
      </c>
      <c r="X482" t="s">
        <v>2107</v>
      </c>
      <c r="Y482" t="s">
        <v>7740</v>
      </c>
      <c r="Z482" t="s">
        <v>2108</v>
      </c>
      <c r="AA482" t="s">
        <v>2109</v>
      </c>
      <c r="AB482" t="s">
        <v>2110</v>
      </c>
      <c r="AC482" t="s">
        <v>2111</v>
      </c>
    </row>
    <row r="483" spans="1:29" ht="24.95" customHeight="1" x14ac:dyDescent="0.25">
      <c r="A483" s="1"/>
      <c r="B483" s="3" t="str">
        <f>IFERROR(VLOOKUP(A483,Table13[[Šifra]:[Mjesto]],2,FALSE),"")</f>
        <v/>
      </c>
      <c r="C483" s="2"/>
      <c r="D483" s="47"/>
      <c r="E483" s="46"/>
      <c r="F483" s="4"/>
      <c r="G483" s="4"/>
      <c r="H483" s="59" t="str">
        <f t="shared" si="60"/>
        <v>odaberite -</v>
      </c>
      <c r="I483" s="59">
        <f t="shared" si="58"/>
        <v>0</v>
      </c>
      <c r="J483" s="59">
        <f t="shared" si="59"/>
        <v>0</v>
      </c>
      <c r="K483" s="59">
        <f t="shared" si="61"/>
        <v>0</v>
      </c>
      <c r="L483" s="59">
        <f t="shared" si="62"/>
        <v>0</v>
      </c>
      <c r="M483" s="59">
        <f t="shared" si="63"/>
        <v>0</v>
      </c>
      <c r="N483" s="59">
        <f t="shared" si="64"/>
        <v>0</v>
      </c>
      <c r="O483" s="55">
        <f t="shared" si="65"/>
        <v>0</v>
      </c>
      <c r="R483" t="s">
        <v>2112</v>
      </c>
      <c r="S483" t="s">
        <v>7741</v>
      </c>
      <c r="T483" t="s">
        <v>2073</v>
      </c>
      <c r="U483" t="s">
        <v>2113</v>
      </c>
      <c r="V483" t="s">
        <v>48</v>
      </c>
      <c r="W483" t="s">
        <v>48</v>
      </c>
      <c r="X483" t="s">
        <v>2114</v>
      </c>
      <c r="Y483" t="s">
        <v>2115</v>
      </c>
      <c r="Z483" t="s">
        <v>2116</v>
      </c>
      <c r="AA483" t="s">
        <v>2117</v>
      </c>
      <c r="AB483" t="s">
        <v>190</v>
      </c>
      <c r="AC483" t="s">
        <v>2118</v>
      </c>
    </row>
    <row r="484" spans="1:29" ht="24.95" customHeight="1" x14ac:dyDescent="0.25">
      <c r="A484" s="1"/>
      <c r="B484" s="3" t="str">
        <f>IFERROR(VLOOKUP(A484,Table13[[Šifra]:[Mjesto]],2,FALSE),"")</f>
        <v/>
      </c>
      <c r="C484" s="2"/>
      <c r="D484" s="47"/>
      <c r="E484" s="46"/>
      <c r="F484" s="4"/>
      <c r="G484" s="4"/>
      <c r="H484" s="59" t="str">
        <f t="shared" si="60"/>
        <v>odaberite -</v>
      </c>
      <c r="I484" s="59">
        <f t="shared" si="58"/>
        <v>0</v>
      </c>
      <c r="J484" s="59">
        <f t="shared" si="59"/>
        <v>0</v>
      </c>
      <c r="K484" s="59">
        <f t="shared" si="61"/>
        <v>0</v>
      </c>
      <c r="L484" s="59">
        <f t="shared" si="62"/>
        <v>0</v>
      </c>
      <c r="M484" s="59">
        <f t="shared" si="63"/>
        <v>0</v>
      </c>
      <c r="N484" s="59">
        <f t="shared" si="64"/>
        <v>0</v>
      </c>
      <c r="O484" s="55">
        <f t="shared" si="65"/>
        <v>0</v>
      </c>
      <c r="R484" t="s">
        <v>2119</v>
      </c>
      <c r="S484" t="s">
        <v>7742</v>
      </c>
      <c r="T484" t="s">
        <v>2073</v>
      </c>
      <c r="U484" t="s">
        <v>2120</v>
      </c>
      <c r="V484" t="s">
        <v>2121</v>
      </c>
      <c r="W484" t="s">
        <v>2121</v>
      </c>
      <c r="X484" t="s">
        <v>2122</v>
      </c>
      <c r="Y484" t="s">
        <v>2123</v>
      </c>
      <c r="Z484" t="s">
        <v>2124</v>
      </c>
      <c r="AA484" t="s">
        <v>2125</v>
      </c>
      <c r="AB484" t="s">
        <v>2126</v>
      </c>
      <c r="AC484" t="s">
        <v>2127</v>
      </c>
    </row>
    <row r="485" spans="1:29" ht="24.95" customHeight="1" x14ac:dyDescent="0.25">
      <c r="A485" s="1"/>
      <c r="B485" s="3" t="str">
        <f>IFERROR(VLOOKUP(A485,Table13[[Šifra]:[Mjesto]],2,FALSE),"")</f>
        <v/>
      </c>
      <c r="C485" s="2"/>
      <c r="D485" s="47"/>
      <c r="E485" s="46"/>
      <c r="F485" s="4"/>
      <c r="G485" s="4"/>
      <c r="H485" s="59" t="str">
        <f t="shared" si="60"/>
        <v>odaberite -</v>
      </c>
      <c r="I485" s="59">
        <f t="shared" si="58"/>
        <v>0</v>
      </c>
      <c r="J485" s="59">
        <f t="shared" si="59"/>
        <v>0</v>
      </c>
      <c r="K485" s="59">
        <f t="shared" si="61"/>
        <v>0</v>
      </c>
      <c r="L485" s="59">
        <f t="shared" si="62"/>
        <v>0</v>
      </c>
      <c r="M485" s="59">
        <f t="shared" si="63"/>
        <v>0</v>
      </c>
      <c r="N485" s="59">
        <f t="shared" si="64"/>
        <v>0</v>
      </c>
      <c r="O485" s="55">
        <f t="shared" si="65"/>
        <v>0</v>
      </c>
      <c r="R485" t="s">
        <v>2128</v>
      </c>
      <c r="S485" t="s">
        <v>7743</v>
      </c>
      <c r="T485" t="s">
        <v>2073</v>
      </c>
      <c r="U485" t="s">
        <v>2129</v>
      </c>
      <c r="V485" t="s">
        <v>2130</v>
      </c>
      <c r="W485" t="s">
        <v>2131</v>
      </c>
      <c r="X485" t="s">
        <v>2132</v>
      </c>
      <c r="Y485" t="s">
        <v>2133</v>
      </c>
      <c r="Z485" t="s">
        <v>2134</v>
      </c>
      <c r="AA485" t="s">
        <v>2135</v>
      </c>
      <c r="AB485" t="s">
        <v>2136</v>
      </c>
      <c r="AC485" t="s">
        <v>2137</v>
      </c>
    </row>
    <row r="486" spans="1:29" ht="24.95" customHeight="1" x14ac:dyDescent="0.25">
      <c r="A486" s="1"/>
      <c r="B486" s="3" t="str">
        <f>IFERROR(VLOOKUP(A486,Table13[[Šifra]:[Mjesto]],2,FALSE),"")</f>
        <v/>
      </c>
      <c r="C486" s="2"/>
      <c r="D486" s="47"/>
      <c r="E486" s="46"/>
      <c r="F486" s="4"/>
      <c r="G486" s="4"/>
      <c r="H486" s="59" t="str">
        <f t="shared" si="60"/>
        <v>odaberite -</v>
      </c>
      <c r="I486" s="59">
        <f t="shared" si="58"/>
        <v>0</v>
      </c>
      <c r="J486" s="59">
        <f t="shared" si="59"/>
        <v>0</v>
      </c>
      <c r="K486" s="59">
        <f t="shared" si="61"/>
        <v>0</v>
      </c>
      <c r="L486" s="59">
        <f t="shared" si="62"/>
        <v>0</v>
      </c>
      <c r="M486" s="59">
        <f t="shared" si="63"/>
        <v>0</v>
      </c>
      <c r="N486" s="59">
        <f t="shared" si="64"/>
        <v>0</v>
      </c>
      <c r="O486" s="55">
        <f t="shared" si="65"/>
        <v>0</v>
      </c>
      <c r="R486" t="s">
        <v>2138</v>
      </c>
      <c r="S486" t="s">
        <v>7744</v>
      </c>
      <c r="T486" t="s">
        <v>2073</v>
      </c>
      <c r="U486" t="s">
        <v>2139</v>
      </c>
      <c r="V486" t="s">
        <v>2140</v>
      </c>
      <c r="W486" t="s">
        <v>2140</v>
      </c>
      <c r="X486" t="s">
        <v>2141</v>
      </c>
      <c r="Y486" t="s">
        <v>2142</v>
      </c>
      <c r="Z486" t="s">
        <v>7745</v>
      </c>
      <c r="AA486" t="s">
        <v>2143</v>
      </c>
      <c r="AB486" t="s">
        <v>190</v>
      </c>
      <c r="AC486" t="s">
        <v>2144</v>
      </c>
    </row>
    <row r="487" spans="1:29" ht="24.95" customHeight="1" x14ac:dyDescent="0.25">
      <c r="A487" s="1"/>
      <c r="B487" s="3" t="str">
        <f>IFERROR(VLOOKUP(A487,Table13[[Šifra]:[Mjesto]],2,FALSE),"")</f>
        <v/>
      </c>
      <c r="C487" s="2"/>
      <c r="D487" s="47"/>
      <c r="E487" s="46"/>
      <c r="F487" s="4"/>
      <c r="G487" s="4"/>
      <c r="H487" s="59" t="str">
        <f t="shared" si="60"/>
        <v>odaberite -</v>
      </c>
      <c r="I487" s="59">
        <f t="shared" si="58"/>
        <v>0</v>
      </c>
      <c r="J487" s="59">
        <f t="shared" si="59"/>
        <v>0</v>
      </c>
      <c r="K487" s="59">
        <f t="shared" si="61"/>
        <v>0</v>
      </c>
      <c r="L487" s="59">
        <f t="shared" si="62"/>
        <v>0</v>
      </c>
      <c r="M487" s="59">
        <f t="shared" si="63"/>
        <v>0</v>
      </c>
      <c r="N487" s="59">
        <f t="shared" si="64"/>
        <v>0</v>
      </c>
      <c r="O487" s="55">
        <f t="shared" si="65"/>
        <v>0</v>
      </c>
      <c r="R487" t="s">
        <v>2145</v>
      </c>
      <c r="S487" t="s">
        <v>7746</v>
      </c>
      <c r="T487" t="s">
        <v>2073</v>
      </c>
      <c r="U487" t="s">
        <v>2146</v>
      </c>
      <c r="V487" t="s">
        <v>49</v>
      </c>
      <c r="W487" t="s">
        <v>49</v>
      </c>
      <c r="X487" t="s">
        <v>2147</v>
      </c>
      <c r="Y487" t="s">
        <v>7747</v>
      </c>
      <c r="Z487" t="s">
        <v>7748</v>
      </c>
      <c r="AA487" t="s">
        <v>2148</v>
      </c>
      <c r="AB487" t="s">
        <v>190</v>
      </c>
      <c r="AC487" t="s">
        <v>2149</v>
      </c>
    </row>
    <row r="488" spans="1:29" ht="24.95" customHeight="1" x14ac:dyDescent="0.25">
      <c r="A488" s="1"/>
      <c r="B488" s="3" t="str">
        <f>IFERROR(VLOOKUP(A488,Table13[[Šifra]:[Mjesto]],2,FALSE),"")</f>
        <v/>
      </c>
      <c r="C488" s="2"/>
      <c r="D488" s="47"/>
      <c r="E488" s="46"/>
      <c r="F488" s="4"/>
      <c r="G488" s="4"/>
      <c r="H488" s="59" t="str">
        <f t="shared" si="60"/>
        <v>odaberite -</v>
      </c>
      <c r="I488" s="59">
        <f t="shared" si="58"/>
        <v>0</v>
      </c>
      <c r="J488" s="59">
        <f t="shared" si="59"/>
        <v>0</v>
      </c>
      <c r="K488" s="59">
        <f t="shared" si="61"/>
        <v>0</v>
      </c>
      <c r="L488" s="59">
        <f t="shared" si="62"/>
        <v>0</v>
      </c>
      <c r="M488" s="59">
        <f t="shared" si="63"/>
        <v>0</v>
      </c>
      <c r="N488" s="59">
        <f t="shared" si="64"/>
        <v>0</v>
      </c>
      <c r="O488" s="55">
        <f t="shared" si="65"/>
        <v>0</v>
      </c>
      <c r="R488" t="s">
        <v>2150</v>
      </c>
      <c r="S488" t="s">
        <v>7749</v>
      </c>
      <c r="T488" t="s">
        <v>2073</v>
      </c>
      <c r="U488" t="s">
        <v>2151</v>
      </c>
      <c r="V488" t="s">
        <v>50</v>
      </c>
      <c r="W488" t="s">
        <v>50</v>
      </c>
      <c r="X488" t="s">
        <v>2152</v>
      </c>
      <c r="Y488" t="s">
        <v>2153</v>
      </c>
      <c r="Z488" t="s">
        <v>2154</v>
      </c>
      <c r="AA488" t="s">
        <v>2155</v>
      </c>
      <c r="AB488" t="s">
        <v>2156</v>
      </c>
      <c r="AC488" t="s">
        <v>2157</v>
      </c>
    </row>
    <row r="489" spans="1:29" ht="24.95" customHeight="1" x14ac:dyDescent="0.25">
      <c r="A489" s="1"/>
      <c r="B489" s="3" t="str">
        <f>IFERROR(VLOOKUP(A489,Table13[[Šifra]:[Mjesto]],2,FALSE),"")</f>
        <v/>
      </c>
      <c r="C489" s="2"/>
      <c r="D489" s="47"/>
      <c r="E489" s="46"/>
      <c r="F489" s="4"/>
      <c r="G489" s="4"/>
      <c r="H489" s="59" t="str">
        <f t="shared" si="60"/>
        <v>odaberite -</v>
      </c>
      <c r="I489" s="59">
        <f t="shared" si="58"/>
        <v>0</v>
      </c>
      <c r="J489" s="59">
        <f t="shared" si="59"/>
        <v>0</v>
      </c>
      <c r="K489" s="59">
        <f t="shared" si="61"/>
        <v>0</v>
      </c>
      <c r="L489" s="59">
        <f t="shared" si="62"/>
        <v>0</v>
      </c>
      <c r="M489" s="59">
        <f t="shared" si="63"/>
        <v>0</v>
      </c>
      <c r="N489" s="59">
        <f t="shared" si="64"/>
        <v>0</v>
      </c>
      <c r="O489" s="55">
        <f t="shared" si="65"/>
        <v>0</v>
      </c>
      <c r="R489" t="s">
        <v>2158</v>
      </c>
      <c r="S489" t="s">
        <v>7750</v>
      </c>
      <c r="T489" t="s">
        <v>2073</v>
      </c>
      <c r="U489" t="s">
        <v>2159</v>
      </c>
      <c r="V489" t="s">
        <v>52</v>
      </c>
      <c r="W489" t="s">
        <v>52</v>
      </c>
      <c r="X489" t="s">
        <v>2160</v>
      </c>
      <c r="Y489" t="s">
        <v>2161</v>
      </c>
      <c r="Z489" t="s">
        <v>2162</v>
      </c>
      <c r="AA489" t="s">
        <v>2163</v>
      </c>
      <c r="AB489" t="s">
        <v>190</v>
      </c>
      <c r="AC489" t="s">
        <v>2164</v>
      </c>
    </row>
    <row r="490" spans="1:29" ht="24.95" customHeight="1" x14ac:dyDescent="0.25">
      <c r="A490" s="1"/>
      <c r="B490" s="3" t="str">
        <f>IFERROR(VLOOKUP(A490,Table13[[Šifra]:[Mjesto]],2,FALSE),"")</f>
        <v/>
      </c>
      <c r="C490" s="2"/>
      <c r="D490" s="47"/>
      <c r="E490" s="46"/>
      <c r="F490" s="4"/>
      <c r="G490" s="4"/>
      <c r="H490" s="59" t="str">
        <f t="shared" si="60"/>
        <v>odaberite -</v>
      </c>
      <c r="I490" s="59">
        <f t="shared" si="58"/>
        <v>0</v>
      </c>
      <c r="J490" s="59">
        <f t="shared" si="59"/>
        <v>0</v>
      </c>
      <c r="K490" s="59">
        <f t="shared" si="61"/>
        <v>0</v>
      </c>
      <c r="L490" s="59">
        <f t="shared" si="62"/>
        <v>0</v>
      </c>
      <c r="M490" s="59">
        <f t="shared" si="63"/>
        <v>0</v>
      </c>
      <c r="N490" s="59">
        <f t="shared" si="64"/>
        <v>0</v>
      </c>
      <c r="O490" s="55">
        <f t="shared" si="65"/>
        <v>0</v>
      </c>
      <c r="R490" t="s">
        <v>2165</v>
      </c>
      <c r="S490" t="s">
        <v>7751</v>
      </c>
      <c r="T490" t="s">
        <v>2073</v>
      </c>
      <c r="U490" t="s">
        <v>2166</v>
      </c>
      <c r="V490" t="s">
        <v>52</v>
      </c>
      <c r="W490" t="s">
        <v>52</v>
      </c>
      <c r="X490" t="s">
        <v>2167</v>
      </c>
      <c r="Y490" t="s">
        <v>2168</v>
      </c>
      <c r="Z490" t="s">
        <v>2169</v>
      </c>
      <c r="AA490" t="s">
        <v>2170</v>
      </c>
      <c r="AB490" t="s">
        <v>2171</v>
      </c>
      <c r="AC490" t="s">
        <v>2172</v>
      </c>
    </row>
    <row r="491" spans="1:29" ht="24.95" customHeight="1" x14ac:dyDescent="0.25">
      <c r="A491" s="1"/>
      <c r="B491" s="3" t="str">
        <f>IFERROR(VLOOKUP(A491,Table13[[Šifra]:[Mjesto]],2,FALSE),"")</f>
        <v/>
      </c>
      <c r="C491" s="2"/>
      <c r="D491" s="47"/>
      <c r="E491" s="46"/>
      <c r="F491" s="4"/>
      <c r="G491" s="4"/>
      <c r="H491" s="59" t="str">
        <f t="shared" si="60"/>
        <v>odaberite -</v>
      </c>
      <c r="I491" s="59">
        <f t="shared" si="58"/>
        <v>0</v>
      </c>
      <c r="J491" s="59">
        <f t="shared" si="59"/>
        <v>0</v>
      </c>
      <c r="K491" s="59">
        <f t="shared" si="61"/>
        <v>0</v>
      </c>
      <c r="L491" s="59">
        <f t="shared" si="62"/>
        <v>0</v>
      </c>
      <c r="M491" s="59">
        <f t="shared" si="63"/>
        <v>0</v>
      </c>
      <c r="N491" s="59">
        <f t="shared" si="64"/>
        <v>0</v>
      </c>
      <c r="O491" s="55">
        <f t="shared" si="65"/>
        <v>0</v>
      </c>
      <c r="R491" t="s">
        <v>2173</v>
      </c>
      <c r="S491" t="s">
        <v>7752</v>
      </c>
      <c r="T491" t="s">
        <v>2073</v>
      </c>
      <c r="U491" t="s">
        <v>2174</v>
      </c>
      <c r="V491" t="s">
        <v>52</v>
      </c>
      <c r="W491" t="s">
        <v>52</v>
      </c>
      <c r="X491" t="s">
        <v>2175</v>
      </c>
      <c r="Y491" t="s">
        <v>2176</v>
      </c>
      <c r="Z491" t="s">
        <v>2177</v>
      </c>
      <c r="AA491" t="s">
        <v>2178</v>
      </c>
      <c r="AB491" t="s">
        <v>2179</v>
      </c>
      <c r="AC491" t="s">
        <v>2180</v>
      </c>
    </row>
    <row r="492" spans="1:29" ht="24.95" customHeight="1" x14ac:dyDescent="0.25">
      <c r="A492" s="1"/>
      <c r="B492" s="3" t="str">
        <f>IFERROR(VLOOKUP(A492,Table13[[Šifra]:[Mjesto]],2,FALSE),"")</f>
        <v/>
      </c>
      <c r="C492" s="2"/>
      <c r="D492" s="47"/>
      <c r="E492" s="46"/>
      <c r="F492" s="4"/>
      <c r="G492" s="4"/>
      <c r="H492" s="59" t="str">
        <f t="shared" si="60"/>
        <v>odaberite -</v>
      </c>
      <c r="I492" s="59">
        <f t="shared" si="58"/>
        <v>0</v>
      </c>
      <c r="J492" s="59">
        <f t="shared" si="59"/>
        <v>0</v>
      </c>
      <c r="K492" s="59">
        <f t="shared" si="61"/>
        <v>0</v>
      </c>
      <c r="L492" s="59">
        <f t="shared" si="62"/>
        <v>0</v>
      </c>
      <c r="M492" s="59">
        <f t="shared" si="63"/>
        <v>0</v>
      </c>
      <c r="N492" s="59">
        <f t="shared" si="64"/>
        <v>0</v>
      </c>
      <c r="O492" s="55">
        <f t="shared" si="65"/>
        <v>0</v>
      </c>
      <c r="R492" t="s">
        <v>2181</v>
      </c>
      <c r="S492" t="s">
        <v>7753</v>
      </c>
      <c r="T492" t="s">
        <v>2073</v>
      </c>
      <c r="U492" t="s">
        <v>2182</v>
      </c>
      <c r="V492" t="s">
        <v>52</v>
      </c>
      <c r="W492" t="s">
        <v>52</v>
      </c>
      <c r="X492" t="s">
        <v>2183</v>
      </c>
      <c r="Y492" t="s">
        <v>2184</v>
      </c>
      <c r="Z492" t="s">
        <v>2185</v>
      </c>
      <c r="AA492" t="s">
        <v>2186</v>
      </c>
      <c r="AB492" t="s">
        <v>2187</v>
      </c>
      <c r="AC492" t="s">
        <v>2188</v>
      </c>
    </row>
    <row r="493" spans="1:29" ht="24.95" customHeight="1" x14ac:dyDescent="0.25">
      <c r="A493" s="1"/>
      <c r="B493" s="3" t="str">
        <f>IFERROR(VLOOKUP(A493,Table13[[Šifra]:[Mjesto]],2,FALSE),"")</f>
        <v/>
      </c>
      <c r="C493" s="2"/>
      <c r="D493" s="47"/>
      <c r="E493" s="46"/>
      <c r="F493" s="4"/>
      <c r="G493" s="4"/>
      <c r="H493" s="59" t="str">
        <f t="shared" si="60"/>
        <v>odaberite -</v>
      </c>
      <c r="I493" s="59">
        <f t="shared" si="58"/>
        <v>0</v>
      </c>
      <c r="J493" s="59">
        <f t="shared" si="59"/>
        <v>0</v>
      </c>
      <c r="K493" s="59">
        <f t="shared" si="61"/>
        <v>0</v>
      </c>
      <c r="L493" s="59">
        <f t="shared" si="62"/>
        <v>0</v>
      </c>
      <c r="M493" s="59">
        <f t="shared" si="63"/>
        <v>0</v>
      </c>
      <c r="N493" s="59">
        <f t="shared" si="64"/>
        <v>0</v>
      </c>
      <c r="O493" s="55">
        <f t="shared" si="65"/>
        <v>0</v>
      </c>
      <c r="R493" t="s">
        <v>2189</v>
      </c>
      <c r="S493" t="s">
        <v>7754</v>
      </c>
      <c r="T493" t="s">
        <v>2073</v>
      </c>
      <c r="U493" t="s">
        <v>2190</v>
      </c>
      <c r="V493" t="s">
        <v>52</v>
      </c>
      <c r="W493" t="s">
        <v>52</v>
      </c>
      <c r="X493" t="s">
        <v>2191</v>
      </c>
      <c r="Y493" t="s">
        <v>2192</v>
      </c>
      <c r="Z493" t="s">
        <v>2193</v>
      </c>
      <c r="AA493" t="s">
        <v>2194</v>
      </c>
      <c r="AB493" t="s">
        <v>2195</v>
      </c>
      <c r="AC493" t="s">
        <v>7755</v>
      </c>
    </row>
    <row r="494" spans="1:29" ht="24.95" customHeight="1" x14ac:dyDescent="0.25">
      <c r="A494" s="1"/>
      <c r="B494" s="3" t="str">
        <f>IFERROR(VLOOKUP(A494,Table13[[Šifra]:[Mjesto]],2,FALSE),"")</f>
        <v/>
      </c>
      <c r="C494" s="2"/>
      <c r="D494" s="47"/>
      <c r="E494" s="46"/>
      <c r="F494" s="4"/>
      <c r="G494" s="4"/>
      <c r="H494" s="59" t="str">
        <f t="shared" si="60"/>
        <v>odaberite -</v>
      </c>
      <c r="I494" s="59">
        <f t="shared" si="58"/>
        <v>0</v>
      </c>
      <c r="J494" s="59">
        <f t="shared" si="59"/>
        <v>0</v>
      </c>
      <c r="K494" s="59">
        <f t="shared" si="61"/>
        <v>0</v>
      </c>
      <c r="L494" s="59">
        <f t="shared" si="62"/>
        <v>0</v>
      </c>
      <c r="M494" s="59">
        <f t="shared" si="63"/>
        <v>0</v>
      </c>
      <c r="N494" s="59">
        <f t="shared" si="64"/>
        <v>0</v>
      </c>
      <c r="O494" s="55">
        <f t="shared" si="65"/>
        <v>0</v>
      </c>
      <c r="R494" t="s">
        <v>2196</v>
      </c>
      <c r="S494" t="s">
        <v>7756</v>
      </c>
      <c r="T494" t="s">
        <v>2073</v>
      </c>
      <c r="U494" t="s">
        <v>2197</v>
      </c>
      <c r="V494" t="s">
        <v>52</v>
      </c>
      <c r="W494" t="s">
        <v>52</v>
      </c>
      <c r="X494" t="s">
        <v>2198</v>
      </c>
      <c r="Y494" t="s">
        <v>2199</v>
      </c>
      <c r="Z494" t="s">
        <v>2200</v>
      </c>
      <c r="AA494" t="s">
        <v>2201</v>
      </c>
      <c r="AB494" t="s">
        <v>190</v>
      </c>
      <c r="AC494" t="s">
        <v>2202</v>
      </c>
    </row>
    <row r="495" spans="1:29" ht="24.95" customHeight="1" x14ac:dyDescent="0.25">
      <c r="A495" s="1"/>
      <c r="B495" s="3" t="str">
        <f>IFERROR(VLOOKUP(A495,Table13[[Šifra]:[Mjesto]],2,FALSE),"")</f>
        <v/>
      </c>
      <c r="C495" s="2"/>
      <c r="D495" s="47"/>
      <c r="E495" s="46"/>
      <c r="F495" s="4"/>
      <c r="G495" s="4"/>
      <c r="H495" s="59" t="str">
        <f t="shared" si="60"/>
        <v>odaberite -</v>
      </c>
      <c r="I495" s="59">
        <f t="shared" si="58"/>
        <v>0</v>
      </c>
      <c r="J495" s="59">
        <f t="shared" si="59"/>
        <v>0</v>
      </c>
      <c r="K495" s="59">
        <f t="shared" si="61"/>
        <v>0</v>
      </c>
      <c r="L495" s="59">
        <f t="shared" si="62"/>
        <v>0</v>
      </c>
      <c r="M495" s="59">
        <f t="shared" si="63"/>
        <v>0</v>
      </c>
      <c r="N495" s="59">
        <f t="shared" si="64"/>
        <v>0</v>
      </c>
      <c r="O495" s="55">
        <f t="shared" si="65"/>
        <v>0</v>
      </c>
      <c r="R495" t="s">
        <v>2203</v>
      </c>
      <c r="S495" t="s">
        <v>7757</v>
      </c>
      <c r="T495" t="s">
        <v>2073</v>
      </c>
      <c r="U495" t="s">
        <v>2204</v>
      </c>
      <c r="V495" t="s">
        <v>52</v>
      </c>
      <c r="W495" t="s">
        <v>52</v>
      </c>
      <c r="X495" t="s">
        <v>2205</v>
      </c>
      <c r="Y495" t="s">
        <v>2206</v>
      </c>
      <c r="Z495" t="s">
        <v>2207</v>
      </c>
      <c r="AA495" t="s">
        <v>2208</v>
      </c>
      <c r="AB495" t="s">
        <v>2209</v>
      </c>
      <c r="AC495" t="s">
        <v>2210</v>
      </c>
    </row>
    <row r="496" spans="1:29" ht="24.95" customHeight="1" x14ac:dyDescent="0.25">
      <c r="A496" s="1"/>
      <c r="B496" s="3" t="str">
        <f>IFERROR(VLOOKUP(A496,Table13[[Šifra]:[Mjesto]],2,FALSE),"")</f>
        <v/>
      </c>
      <c r="C496" s="2"/>
      <c r="D496" s="47"/>
      <c r="E496" s="46"/>
      <c r="F496" s="4"/>
      <c r="G496" s="4"/>
      <c r="H496" s="59" t="str">
        <f t="shared" si="60"/>
        <v>odaberite -</v>
      </c>
      <c r="I496" s="59">
        <f t="shared" si="58"/>
        <v>0</v>
      </c>
      <c r="J496" s="59">
        <f t="shared" si="59"/>
        <v>0</v>
      </c>
      <c r="K496" s="59">
        <f t="shared" si="61"/>
        <v>0</v>
      </c>
      <c r="L496" s="59">
        <f t="shared" si="62"/>
        <v>0</v>
      </c>
      <c r="M496" s="59">
        <f t="shared" si="63"/>
        <v>0</v>
      </c>
      <c r="N496" s="59">
        <f t="shared" si="64"/>
        <v>0</v>
      </c>
      <c r="O496" s="55">
        <f t="shared" si="65"/>
        <v>0</v>
      </c>
      <c r="R496" t="s">
        <v>2211</v>
      </c>
      <c r="S496" t="s">
        <v>7758</v>
      </c>
      <c r="T496" t="s">
        <v>2073</v>
      </c>
      <c r="U496" t="s">
        <v>2212</v>
      </c>
      <c r="V496" t="s">
        <v>52</v>
      </c>
      <c r="W496" t="s">
        <v>52</v>
      </c>
      <c r="X496" t="s">
        <v>2213</v>
      </c>
      <c r="Y496" t="s">
        <v>2214</v>
      </c>
      <c r="Z496" t="s">
        <v>2215</v>
      </c>
      <c r="AA496" t="s">
        <v>2216</v>
      </c>
      <c r="AB496" t="s">
        <v>190</v>
      </c>
      <c r="AC496" t="s">
        <v>2217</v>
      </c>
    </row>
    <row r="497" spans="1:29" ht="24.95" customHeight="1" x14ac:dyDescent="0.25">
      <c r="A497" s="1"/>
      <c r="B497" s="3" t="str">
        <f>IFERROR(VLOOKUP(A497,Table13[[Šifra]:[Mjesto]],2,FALSE),"")</f>
        <v/>
      </c>
      <c r="C497" s="2"/>
      <c r="D497" s="47"/>
      <c r="E497" s="46"/>
      <c r="F497" s="4"/>
      <c r="G497" s="4"/>
      <c r="H497" s="59" t="str">
        <f t="shared" si="60"/>
        <v>odaberite -</v>
      </c>
      <c r="I497" s="59">
        <f t="shared" si="58"/>
        <v>0</v>
      </c>
      <c r="J497" s="59">
        <f t="shared" si="59"/>
        <v>0</v>
      </c>
      <c r="K497" s="59">
        <f t="shared" si="61"/>
        <v>0</v>
      </c>
      <c r="L497" s="59">
        <f t="shared" si="62"/>
        <v>0</v>
      </c>
      <c r="M497" s="59">
        <f t="shared" si="63"/>
        <v>0</v>
      </c>
      <c r="N497" s="59">
        <f t="shared" si="64"/>
        <v>0</v>
      </c>
      <c r="O497" s="55">
        <f t="shared" si="65"/>
        <v>0</v>
      </c>
      <c r="R497" t="s">
        <v>2218</v>
      </c>
      <c r="S497" t="s">
        <v>7759</v>
      </c>
      <c r="T497" t="s">
        <v>2073</v>
      </c>
      <c r="U497" t="s">
        <v>2219</v>
      </c>
      <c r="V497" t="s">
        <v>52</v>
      </c>
      <c r="W497" t="s">
        <v>52</v>
      </c>
      <c r="X497" t="s">
        <v>2220</v>
      </c>
      <c r="Y497" t="s">
        <v>2221</v>
      </c>
      <c r="Z497" t="s">
        <v>2222</v>
      </c>
      <c r="AA497" t="s">
        <v>2223</v>
      </c>
      <c r="AB497" t="s">
        <v>190</v>
      </c>
      <c r="AC497" t="s">
        <v>2224</v>
      </c>
    </row>
    <row r="498" spans="1:29" ht="24.95" customHeight="1" x14ac:dyDescent="0.25">
      <c r="A498" s="1"/>
      <c r="B498" s="3" t="str">
        <f>IFERROR(VLOOKUP(A498,Table13[[Šifra]:[Mjesto]],2,FALSE),"")</f>
        <v/>
      </c>
      <c r="C498" s="2"/>
      <c r="D498" s="47"/>
      <c r="E498" s="46"/>
      <c r="F498" s="4"/>
      <c r="G498" s="4"/>
      <c r="H498" s="59" t="str">
        <f t="shared" si="60"/>
        <v>odaberite -</v>
      </c>
      <c r="I498" s="59">
        <f t="shared" si="58"/>
        <v>0</v>
      </c>
      <c r="J498" s="59">
        <f t="shared" si="59"/>
        <v>0</v>
      </c>
      <c r="K498" s="59">
        <f t="shared" si="61"/>
        <v>0</v>
      </c>
      <c r="L498" s="59">
        <f t="shared" si="62"/>
        <v>0</v>
      </c>
      <c r="M498" s="59">
        <f t="shared" si="63"/>
        <v>0</v>
      </c>
      <c r="N498" s="59">
        <f t="shared" si="64"/>
        <v>0</v>
      </c>
      <c r="O498" s="55">
        <f t="shared" si="65"/>
        <v>0</v>
      </c>
      <c r="R498" t="s">
        <v>2225</v>
      </c>
      <c r="S498" t="s">
        <v>7760</v>
      </c>
      <c r="T498" t="s">
        <v>2073</v>
      </c>
      <c r="U498" t="s">
        <v>2226</v>
      </c>
      <c r="V498" t="s">
        <v>52</v>
      </c>
      <c r="W498" t="s">
        <v>52</v>
      </c>
      <c r="X498" t="s">
        <v>2227</v>
      </c>
      <c r="Y498" t="s">
        <v>2228</v>
      </c>
      <c r="Z498" t="s">
        <v>2229</v>
      </c>
      <c r="AA498" t="s">
        <v>2230</v>
      </c>
      <c r="AB498" t="s">
        <v>2231</v>
      </c>
      <c r="AC498" t="s">
        <v>2232</v>
      </c>
    </row>
    <row r="499" spans="1:29" ht="24.95" customHeight="1" x14ac:dyDescent="0.25">
      <c r="A499" s="1"/>
      <c r="B499" s="3" t="str">
        <f>IFERROR(VLOOKUP(A499,Table13[[Šifra]:[Mjesto]],2,FALSE),"")</f>
        <v/>
      </c>
      <c r="C499" s="2"/>
      <c r="D499" s="47"/>
      <c r="E499" s="46"/>
      <c r="F499" s="4"/>
      <c r="G499" s="4"/>
      <c r="H499" s="59" t="str">
        <f t="shared" si="60"/>
        <v>odaberite -</v>
      </c>
      <c r="I499" s="59">
        <f t="shared" si="58"/>
        <v>0</v>
      </c>
      <c r="J499" s="59">
        <f t="shared" si="59"/>
        <v>0</v>
      </c>
      <c r="K499" s="59">
        <f t="shared" si="61"/>
        <v>0</v>
      </c>
      <c r="L499" s="59">
        <f t="shared" si="62"/>
        <v>0</v>
      </c>
      <c r="M499" s="59">
        <f t="shared" si="63"/>
        <v>0</v>
      </c>
      <c r="N499" s="59">
        <f t="shared" si="64"/>
        <v>0</v>
      </c>
      <c r="O499" s="55">
        <f t="shared" si="65"/>
        <v>0</v>
      </c>
      <c r="R499" t="s">
        <v>2233</v>
      </c>
      <c r="S499" t="s">
        <v>7761</v>
      </c>
      <c r="T499" t="s">
        <v>2073</v>
      </c>
      <c r="U499" t="s">
        <v>2234</v>
      </c>
      <c r="V499" t="s">
        <v>52</v>
      </c>
      <c r="W499" t="s">
        <v>52</v>
      </c>
      <c r="X499" t="s">
        <v>2235</v>
      </c>
      <c r="Y499" t="s">
        <v>2236</v>
      </c>
      <c r="Z499" t="s">
        <v>2237</v>
      </c>
      <c r="AA499" t="s">
        <v>2238</v>
      </c>
      <c r="AB499" t="s">
        <v>2239</v>
      </c>
      <c r="AC499" t="s">
        <v>2240</v>
      </c>
    </row>
    <row r="500" spans="1:29" ht="24.95" customHeight="1" x14ac:dyDescent="0.25">
      <c r="A500" s="1"/>
      <c r="B500" s="3" t="str">
        <f>IFERROR(VLOOKUP(A500,Table13[[Šifra]:[Mjesto]],2,FALSE),"")</f>
        <v/>
      </c>
      <c r="C500" s="2"/>
      <c r="D500" s="47"/>
      <c r="E500" s="46"/>
      <c r="F500" s="4"/>
      <c r="G500" s="4"/>
      <c r="H500" s="59" t="str">
        <f t="shared" si="60"/>
        <v>odaberite -</v>
      </c>
      <c r="I500" s="59">
        <f t="shared" si="58"/>
        <v>0</v>
      </c>
      <c r="J500" s="59">
        <f t="shared" si="59"/>
        <v>0</v>
      </c>
      <c r="K500" s="59">
        <f t="shared" si="61"/>
        <v>0</v>
      </c>
      <c r="L500" s="59">
        <f t="shared" si="62"/>
        <v>0</v>
      </c>
      <c r="M500" s="59">
        <f t="shared" si="63"/>
        <v>0</v>
      </c>
      <c r="N500" s="59">
        <f t="shared" si="64"/>
        <v>0</v>
      </c>
      <c r="O500" s="55">
        <f t="shared" si="65"/>
        <v>0</v>
      </c>
      <c r="R500" t="s">
        <v>2241</v>
      </c>
      <c r="S500" t="s">
        <v>7762</v>
      </c>
      <c r="T500" t="s">
        <v>2073</v>
      </c>
      <c r="U500" t="s">
        <v>2242</v>
      </c>
      <c r="V500" t="s">
        <v>52</v>
      </c>
      <c r="W500" t="s">
        <v>52</v>
      </c>
      <c r="X500" t="s">
        <v>2243</v>
      </c>
      <c r="Y500" t="s">
        <v>2244</v>
      </c>
      <c r="Z500" t="s">
        <v>2245</v>
      </c>
      <c r="AA500" t="s">
        <v>2246</v>
      </c>
      <c r="AB500" t="s">
        <v>2247</v>
      </c>
      <c r="AC500" t="s">
        <v>2248</v>
      </c>
    </row>
    <row r="501" spans="1:29" ht="24.95" customHeight="1" x14ac:dyDescent="0.25">
      <c r="A501" s="1"/>
      <c r="B501" s="3" t="str">
        <f>IFERROR(VLOOKUP(A501,Table13[[Šifra]:[Mjesto]],2,FALSE),"")</f>
        <v/>
      </c>
      <c r="C501" s="2"/>
      <c r="D501" s="47"/>
      <c r="E501" s="46"/>
      <c r="F501" s="4"/>
      <c r="G501" s="4"/>
      <c r="H501" s="59" t="str">
        <f t="shared" si="60"/>
        <v>odaberite -</v>
      </c>
      <c r="I501" s="59">
        <f t="shared" si="58"/>
        <v>0</v>
      </c>
      <c r="J501" s="59">
        <f t="shared" si="59"/>
        <v>0</v>
      </c>
      <c r="K501" s="59">
        <f t="shared" si="61"/>
        <v>0</v>
      </c>
      <c r="L501" s="59">
        <f t="shared" si="62"/>
        <v>0</v>
      </c>
      <c r="M501" s="59">
        <f t="shared" si="63"/>
        <v>0</v>
      </c>
      <c r="N501" s="59">
        <f t="shared" si="64"/>
        <v>0</v>
      </c>
      <c r="O501" s="55">
        <f t="shared" si="65"/>
        <v>0</v>
      </c>
      <c r="R501" t="s">
        <v>2249</v>
      </c>
      <c r="S501" t="s">
        <v>7763</v>
      </c>
      <c r="T501" t="s">
        <v>2073</v>
      </c>
      <c r="U501" t="s">
        <v>2250</v>
      </c>
      <c r="V501" t="s">
        <v>52</v>
      </c>
      <c r="W501" t="s">
        <v>52</v>
      </c>
      <c r="X501" t="s">
        <v>2251</v>
      </c>
      <c r="Y501" t="s">
        <v>7764</v>
      </c>
      <c r="Z501" t="s">
        <v>2252</v>
      </c>
      <c r="AA501" t="s">
        <v>2253</v>
      </c>
      <c r="AB501" t="s">
        <v>2254</v>
      </c>
      <c r="AC501" t="s">
        <v>7765</v>
      </c>
    </row>
    <row r="502" spans="1:29" ht="24.95" customHeight="1" x14ac:dyDescent="0.25">
      <c r="A502" s="1"/>
      <c r="B502" s="3" t="str">
        <f>IFERROR(VLOOKUP(A502,Table13[[Šifra]:[Mjesto]],2,FALSE),"")</f>
        <v/>
      </c>
      <c r="C502" s="2"/>
      <c r="D502" s="47"/>
      <c r="E502" s="46"/>
      <c r="F502" s="4"/>
      <c r="G502" s="4"/>
      <c r="H502" s="59" t="str">
        <f t="shared" si="60"/>
        <v>odaberite -</v>
      </c>
      <c r="I502" s="59">
        <f t="shared" si="58"/>
        <v>0</v>
      </c>
      <c r="J502" s="59">
        <f t="shared" si="59"/>
        <v>0</v>
      </c>
      <c r="K502" s="59">
        <f t="shared" si="61"/>
        <v>0</v>
      </c>
      <c r="L502" s="59">
        <f t="shared" si="62"/>
        <v>0</v>
      </c>
      <c r="M502" s="59">
        <f t="shared" si="63"/>
        <v>0</v>
      </c>
      <c r="N502" s="59">
        <f t="shared" si="64"/>
        <v>0</v>
      </c>
      <c r="O502" s="55">
        <f t="shared" si="65"/>
        <v>0</v>
      </c>
      <c r="R502" t="s">
        <v>2255</v>
      </c>
      <c r="S502" t="s">
        <v>7766</v>
      </c>
      <c r="T502" t="s">
        <v>2073</v>
      </c>
      <c r="U502" t="s">
        <v>2256</v>
      </c>
      <c r="V502" t="s">
        <v>52</v>
      </c>
      <c r="W502" t="s">
        <v>52</v>
      </c>
      <c r="X502" t="s">
        <v>2257</v>
      </c>
      <c r="Y502" t="s">
        <v>2258</v>
      </c>
      <c r="Z502" t="s">
        <v>2259</v>
      </c>
      <c r="AA502" t="s">
        <v>2260</v>
      </c>
      <c r="AB502" t="s">
        <v>190</v>
      </c>
      <c r="AC502" t="s">
        <v>2261</v>
      </c>
    </row>
    <row r="503" spans="1:29" ht="24.95" customHeight="1" x14ac:dyDescent="0.25">
      <c r="A503" s="1"/>
      <c r="B503" s="3" t="str">
        <f>IFERROR(VLOOKUP(A503,Table13[[Šifra]:[Mjesto]],2,FALSE),"")</f>
        <v/>
      </c>
      <c r="C503" s="2"/>
      <c r="D503" s="47"/>
      <c r="E503" s="46"/>
      <c r="F503" s="4"/>
      <c r="G503" s="4"/>
      <c r="H503" s="59" t="str">
        <f t="shared" si="60"/>
        <v>odaberite -</v>
      </c>
      <c r="I503" s="59">
        <f t="shared" si="58"/>
        <v>0</v>
      </c>
      <c r="J503" s="59">
        <f t="shared" si="59"/>
        <v>0</v>
      </c>
      <c r="K503" s="59">
        <f t="shared" si="61"/>
        <v>0</v>
      </c>
      <c r="L503" s="59">
        <f t="shared" si="62"/>
        <v>0</v>
      </c>
      <c r="M503" s="59">
        <f t="shared" si="63"/>
        <v>0</v>
      </c>
      <c r="N503" s="59">
        <f t="shared" si="64"/>
        <v>0</v>
      </c>
      <c r="O503" s="55">
        <f t="shared" si="65"/>
        <v>0</v>
      </c>
      <c r="R503" t="s">
        <v>2262</v>
      </c>
      <c r="S503" t="s">
        <v>7767</v>
      </c>
      <c r="T503" t="s">
        <v>2073</v>
      </c>
      <c r="U503" t="s">
        <v>2263</v>
      </c>
      <c r="V503" t="s">
        <v>52</v>
      </c>
      <c r="W503" t="s">
        <v>52</v>
      </c>
      <c r="X503" t="s">
        <v>2264</v>
      </c>
      <c r="Y503" t="s">
        <v>2265</v>
      </c>
      <c r="Z503" t="s">
        <v>2266</v>
      </c>
      <c r="AA503" t="s">
        <v>2267</v>
      </c>
      <c r="AB503" t="s">
        <v>190</v>
      </c>
      <c r="AC503" t="s">
        <v>2268</v>
      </c>
    </row>
    <row r="504" spans="1:29" ht="24.95" customHeight="1" x14ac:dyDescent="0.25">
      <c r="A504" s="1"/>
      <c r="B504" s="3" t="str">
        <f>IFERROR(VLOOKUP(A504,Table13[[Šifra]:[Mjesto]],2,FALSE),"")</f>
        <v/>
      </c>
      <c r="C504" s="2"/>
      <c r="D504" s="47"/>
      <c r="E504" s="46"/>
      <c r="F504" s="4"/>
      <c r="G504" s="4"/>
      <c r="H504" s="59" t="str">
        <f t="shared" si="60"/>
        <v>odaberite -</v>
      </c>
      <c r="I504" s="59">
        <f t="shared" si="58"/>
        <v>0</v>
      </c>
      <c r="J504" s="59">
        <f t="shared" si="59"/>
        <v>0</v>
      </c>
      <c r="K504" s="59">
        <f t="shared" si="61"/>
        <v>0</v>
      </c>
      <c r="L504" s="59">
        <f t="shared" si="62"/>
        <v>0</v>
      </c>
      <c r="M504" s="59">
        <f t="shared" si="63"/>
        <v>0</v>
      </c>
      <c r="N504" s="59">
        <f t="shared" si="64"/>
        <v>0</v>
      </c>
      <c r="O504" s="55">
        <f t="shared" si="65"/>
        <v>0</v>
      </c>
      <c r="R504" t="s">
        <v>2269</v>
      </c>
      <c r="S504" t="s">
        <v>7768</v>
      </c>
      <c r="T504" t="s">
        <v>2073</v>
      </c>
      <c r="U504" t="s">
        <v>2270</v>
      </c>
      <c r="V504" t="s">
        <v>52</v>
      </c>
      <c r="W504" t="s">
        <v>52</v>
      </c>
      <c r="X504" t="s">
        <v>2271</v>
      </c>
      <c r="Y504" t="s">
        <v>2272</v>
      </c>
      <c r="Z504" t="s">
        <v>2273</v>
      </c>
      <c r="AA504" t="s">
        <v>2274</v>
      </c>
      <c r="AB504" t="s">
        <v>2275</v>
      </c>
      <c r="AC504" t="s">
        <v>2276</v>
      </c>
    </row>
    <row r="505" spans="1:29" ht="24.95" customHeight="1" x14ac:dyDescent="0.25">
      <c r="A505" s="1"/>
      <c r="B505" s="3" t="str">
        <f>IFERROR(VLOOKUP(A505,Table13[[Šifra]:[Mjesto]],2,FALSE),"")</f>
        <v/>
      </c>
      <c r="C505" s="2"/>
      <c r="D505" s="47"/>
      <c r="E505" s="46"/>
      <c r="F505" s="4"/>
      <c r="G505" s="4"/>
      <c r="H505" s="59" t="str">
        <f t="shared" si="60"/>
        <v>odaberite -</v>
      </c>
      <c r="I505" s="59">
        <f t="shared" si="58"/>
        <v>0</v>
      </c>
      <c r="J505" s="59">
        <f t="shared" si="59"/>
        <v>0</v>
      </c>
      <c r="K505" s="59">
        <f t="shared" si="61"/>
        <v>0</v>
      </c>
      <c r="L505" s="59">
        <f t="shared" si="62"/>
        <v>0</v>
      </c>
      <c r="M505" s="59">
        <f t="shared" si="63"/>
        <v>0</v>
      </c>
      <c r="N505" s="59">
        <f t="shared" si="64"/>
        <v>0</v>
      </c>
      <c r="O505" s="55">
        <f t="shared" si="65"/>
        <v>0</v>
      </c>
      <c r="R505" t="s">
        <v>2277</v>
      </c>
      <c r="S505" t="s">
        <v>7769</v>
      </c>
      <c r="T505" t="s">
        <v>2073</v>
      </c>
      <c r="U505" t="s">
        <v>2278</v>
      </c>
      <c r="V505" t="s">
        <v>52</v>
      </c>
      <c r="W505" t="s">
        <v>52</v>
      </c>
      <c r="X505" t="s">
        <v>2279</v>
      </c>
      <c r="Y505" t="s">
        <v>2280</v>
      </c>
      <c r="Z505" t="s">
        <v>2281</v>
      </c>
      <c r="AA505" t="s">
        <v>2282</v>
      </c>
      <c r="AB505" t="s">
        <v>2283</v>
      </c>
      <c r="AC505" t="s">
        <v>7770</v>
      </c>
    </row>
    <row r="506" spans="1:29" ht="24.95" customHeight="1" x14ac:dyDescent="0.25">
      <c r="A506" s="1"/>
      <c r="B506" s="3" t="str">
        <f>IFERROR(VLOOKUP(A506,Table13[[Šifra]:[Mjesto]],2,FALSE),"")</f>
        <v/>
      </c>
      <c r="C506" s="2"/>
      <c r="D506" s="47"/>
      <c r="E506" s="46"/>
      <c r="F506" s="4"/>
      <c r="G506" s="4"/>
      <c r="H506" s="59" t="str">
        <f t="shared" si="60"/>
        <v>odaberite -</v>
      </c>
      <c r="I506" s="59">
        <f t="shared" si="58"/>
        <v>0</v>
      </c>
      <c r="J506" s="59">
        <f t="shared" si="59"/>
        <v>0</v>
      </c>
      <c r="K506" s="59">
        <f t="shared" si="61"/>
        <v>0</v>
      </c>
      <c r="L506" s="59">
        <f t="shared" si="62"/>
        <v>0</v>
      </c>
      <c r="M506" s="59">
        <f t="shared" si="63"/>
        <v>0</v>
      </c>
      <c r="N506" s="59">
        <f t="shared" si="64"/>
        <v>0</v>
      </c>
      <c r="O506" s="55">
        <f t="shared" si="65"/>
        <v>0</v>
      </c>
      <c r="R506" t="s">
        <v>2284</v>
      </c>
      <c r="S506" t="s">
        <v>7771</v>
      </c>
      <c r="T506" t="s">
        <v>2073</v>
      </c>
      <c r="U506" t="s">
        <v>2285</v>
      </c>
      <c r="V506" t="s">
        <v>52</v>
      </c>
      <c r="W506" t="s">
        <v>52</v>
      </c>
      <c r="X506" t="s">
        <v>2286</v>
      </c>
      <c r="Y506" t="s">
        <v>2287</v>
      </c>
      <c r="Z506" t="s">
        <v>2288</v>
      </c>
      <c r="AA506" t="s">
        <v>2289</v>
      </c>
      <c r="AB506" t="s">
        <v>190</v>
      </c>
      <c r="AC506" t="s">
        <v>2290</v>
      </c>
    </row>
    <row r="507" spans="1:29" ht="24.95" customHeight="1" x14ac:dyDescent="0.25">
      <c r="A507" s="1"/>
      <c r="B507" s="3" t="str">
        <f>IFERROR(VLOOKUP(A507,Table13[[Šifra]:[Mjesto]],2,FALSE),"")</f>
        <v/>
      </c>
      <c r="C507" s="2"/>
      <c r="D507" s="47"/>
      <c r="E507" s="46"/>
      <c r="F507" s="4"/>
      <c r="G507" s="4"/>
      <c r="H507" s="59" t="str">
        <f t="shared" si="60"/>
        <v>odaberite -</v>
      </c>
      <c r="I507" s="59">
        <f t="shared" si="58"/>
        <v>0</v>
      </c>
      <c r="J507" s="59">
        <f t="shared" si="59"/>
        <v>0</v>
      </c>
      <c r="K507" s="59">
        <f t="shared" si="61"/>
        <v>0</v>
      </c>
      <c r="L507" s="59">
        <f t="shared" si="62"/>
        <v>0</v>
      </c>
      <c r="M507" s="59">
        <f t="shared" si="63"/>
        <v>0</v>
      </c>
      <c r="N507" s="59">
        <f t="shared" si="64"/>
        <v>0</v>
      </c>
      <c r="O507" s="55">
        <f t="shared" si="65"/>
        <v>0</v>
      </c>
      <c r="R507" t="s">
        <v>2291</v>
      </c>
      <c r="S507" t="s">
        <v>7772</v>
      </c>
      <c r="T507" t="s">
        <v>2073</v>
      </c>
      <c r="U507" t="s">
        <v>2292</v>
      </c>
      <c r="V507" t="s">
        <v>52</v>
      </c>
      <c r="W507" t="s">
        <v>52</v>
      </c>
      <c r="X507" t="s">
        <v>2293</v>
      </c>
      <c r="Y507" t="s">
        <v>2294</v>
      </c>
      <c r="Z507" t="s">
        <v>2295</v>
      </c>
      <c r="AA507" t="s">
        <v>2296</v>
      </c>
      <c r="AB507" t="s">
        <v>190</v>
      </c>
      <c r="AC507" t="s">
        <v>2297</v>
      </c>
    </row>
    <row r="508" spans="1:29" ht="24.95" customHeight="1" x14ac:dyDescent="0.25">
      <c r="A508" s="1"/>
      <c r="B508" s="3" t="str">
        <f>IFERROR(VLOOKUP(A508,Table13[[Šifra]:[Mjesto]],2,FALSE),"")</f>
        <v/>
      </c>
      <c r="C508" s="2"/>
      <c r="D508" s="47"/>
      <c r="E508" s="46"/>
      <c r="F508" s="4"/>
      <c r="G508" s="4"/>
      <c r="H508" s="59" t="str">
        <f t="shared" si="60"/>
        <v>odaberite -</v>
      </c>
      <c r="I508" s="59">
        <f t="shared" si="58"/>
        <v>0</v>
      </c>
      <c r="J508" s="59">
        <f t="shared" si="59"/>
        <v>0</v>
      </c>
      <c r="K508" s="59">
        <f t="shared" si="61"/>
        <v>0</v>
      </c>
      <c r="L508" s="59">
        <f t="shared" si="62"/>
        <v>0</v>
      </c>
      <c r="M508" s="59">
        <f t="shared" si="63"/>
        <v>0</v>
      </c>
      <c r="N508" s="59">
        <f t="shared" si="64"/>
        <v>0</v>
      </c>
      <c r="O508" s="55">
        <f t="shared" si="65"/>
        <v>0</v>
      </c>
      <c r="R508" t="s">
        <v>2298</v>
      </c>
      <c r="S508" t="s">
        <v>7773</v>
      </c>
      <c r="T508" t="s">
        <v>2073</v>
      </c>
      <c r="U508" t="s">
        <v>2299</v>
      </c>
      <c r="V508" t="s">
        <v>52</v>
      </c>
      <c r="W508" t="s">
        <v>52</v>
      </c>
      <c r="X508" t="s">
        <v>2300</v>
      </c>
      <c r="Y508" t="s">
        <v>2301</v>
      </c>
      <c r="Z508" t="s">
        <v>2302</v>
      </c>
      <c r="AA508" t="s">
        <v>2303</v>
      </c>
      <c r="AB508" t="s">
        <v>190</v>
      </c>
      <c r="AC508" t="s">
        <v>2304</v>
      </c>
    </row>
    <row r="509" spans="1:29" ht="24.95" customHeight="1" x14ac:dyDescent="0.25">
      <c r="A509" s="1"/>
      <c r="B509" s="3" t="str">
        <f>IFERROR(VLOOKUP(A509,Table13[[Šifra]:[Mjesto]],2,FALSE),"")</f>
        <v/>
      </c>
      <c r="C509" s="2"/>
      <c r="D509" s="47"/>
      <c r="E509" s="46"/>
      <c r="F509" s="4"/>
      <c r="G509" s="4"/>
      <c r="H509" s="59" t="str">
        <f t="shared" si="60"/>
        <v>odaberite -</v>
      </c>
      <c r="I509" s="59">
        <f t="shared" si="58"/>
        <v>0</v>
      </c>
      <c r="J509" s="59">
        <f t="shared" si="59"/>
        <v>0</v>
      </c>
      <c r="K509" s="59">
        <f t="shared" si="61"/>
        <v>0</v>
      </c>
      <c r="L509" s="59">
        <f t="shared" si="62"/>
        <v>0</v>
      </c>
      <c r="M509" s="59">
        <f t="shared" si="63"/>
        <v>0</v>
      </c>
      <c r="N509" s="59">
        <f t="shared" si="64"/>
        <v>0</v>
      </c>
      <c r="O509" s="55">
        <f t="shared" si="65"/>
        <v>0</v>
      </c>
      <c r="R509" t="s">
        <v>2305</v>
      </c>
      <c r="S509" t="s">
        <v>7774</v>
      </c>
      <c r="T509" t="s">
        <v>2073</v>
      </c>
      <c r="U509" t="s">
        <v>2306</v>
      </c>
      <c r="V509" t="s">
        <v>52</v>
      </c>
      <c r="W509" t="s">
        <v>52</v>
      </c>
      <c r="X509" t="s">
        <v>2307</v>
      </c>
      <c r="Y509" t="s">
        <v>2308</v>
      </c>
      <c r="Z509" t="s">
        <v>2309</v>
      </c>
      <c r="AA509" t="s">
        <v>2310</v>
      </c>
      <c r="AB509" t="s">
        <v>2311</v>
      </c>
      <c r="AC509" t="s">
        <v>2312</v>
      </c>
    </row>
    <row r="510" spans="1:29" ht="24.95" customHeight="1" x14ac:dyDescent="0.25">
      <c r="A510" s="1"/>
      <c r="B510" s="3" t="str">
        <f>IFERROR(VLOOKUP(A510,Table13[[Šifra]:[Mjesto]],2,FALSE),"")</f>
        <v/>
      </c>
      <c r="C510" s="2"/>
      <c r="D510" s="47"/>
      <c r="E510" s="46"/>
      <c r="F510" s="4"/>
      <c r="G510" s="4"/>
      <c r="H510" s="59" t="str">
        <f t="shared" si="60"/>
        <v>odaberite -</v>
      </c>
      <c r="I510" s="59">
        <f t="shared" si="58"/>
        <v>0</v>
      </c>
      <c r="J510" s="59">
        <f t="shared" si="59"/>
        <v>0</v>
      </c>
      <c r="K510" s="59">
        <f t="shared" si="61"/>
        <v>0</v>
      </c>
      <c r="L510" s="59">
        <f t="shared" si="62"/>
        <v>0</v>
      </c>
      <c r="M510" s="59">
        <f t="shared" si="63"/>
        <v>0</v>
      </c>
      <c r="N510" s="59">
        <f t="shared" si="64"/>
        <v>0</v>
      </c>
      <c r="O510" s="55">
        <f t="shared" si="65"/>
        <v>0</v>
      </c>
      <c r="R510" t="s">
        <v>2313</v>
      </c>
      <c r="S510" t="s">
        <v>7775</v>
      </c>
      <c r="T510" t="s">
        <v>2073</v>
      </c>
      <c r="U510" t="s">
        <v>2314</v>
      </c>
      <c r="V510" t="s">
        <v>52</v>
      </c>
      <c r="W510" t="s">
        <v>52</v>
      </c>
      <c r="X510" t="s">
        <v>2315</v>
      </c>
      <c r="Y510" t="s">
        <v>2316</v>
      </c>
      <c r="Z510" t="s">
        <v>2317</v>
      </c>
      <c r="AA510" t="s">
        <v>2318</v>
      </c>
      <c r="AB510" t="s">
        <v>190</v>
      </c>
      <c r="AC510" t="s">
        <v>2319</v>
      </c>
    </row>
    <row r="511" spans="1:29" ht="24.95" customHeight="1" x14ac:dyDescent="0.25">
      <c r="A511" s="1"/>
      <c r="B511" s="3" t="str">
        <f>IFERROR(VLOOKUP(A511,Table13[[Šifra]:[Mjesto]],2,FALSE),"")</f>
        <v/>
      </c>
      <c r="C511" s="2"/>
      <c r="D511" s="47"/>
      <c r="E511" s="46"/>
      <c r="F511" s="4"/>
      <c r="G511" s="4"/>
      <c r="H511" s="59" t="str">
        <f t="shared" si="60"/>
        <v>odaberite -</v>
      </c>
      <c r="I511" s="59">
        <f t="shared" si="58"/>
        <v>0</v>
      </c>
      <c r="J511" s="59">
        <f t="shared" si="59"/>
        <v>0</v>
      </c>
      <c r="K511" s="59">
        <f t="shared" si="61"/>
        <v>0</v>
      </c>
      <c r="L511" s="59">
        <f t="shared" si="62"/>
        <v>0</v>
      </c>
      <c r="M511" s="59">
        <f t="shared" si="63"/>
        <v>0</v>
      </c>
      <c r="N511" s="59">
        <f t="shared" si="64"/>
        <v>0</v>
      </c>
      <c r="O511" s="55">
        <f t="shared" si="65"/>
        <v>0</v>
      </c>
      <c r="R511" t="s">
        <v>2320</v>
      </c>
      <c r="S511" t="s">
        <v>7776</v>
      </c>
      <c r="T511" t="s">
        <v>2073</v>
      </c>
      <c r="U511" t="s">
        <v>2321</v>
      </c>
      <c r="V511" t="s">
        <v>52</v>
      </c>
      <c r="W511" t="s">
        <v>52</v>
      </c>
      <c r="X511" t="s">
        <v>2322</v>
      </c>
      <c r="Y511" t="s">
        <v>2323</v>
      </c>
      <c r="Z511" t="s">
        <v>2324</v>
      </c>
      <c r="AA511" t="s">
        <v>2325</v>
      </c>
      <c r="AB511" t="s">
        <v>2326</v>
      </c>
      <c r="AC511" t="s">
        <v>2327</v>
      </c>
    </row>
    <row r="512" spans="1:29" ht="24.95" customHeight="1" x14ac:dyDescent="0.25">
      <c r="A512" s="1"/>
      <c r="B512" s="3" t="str">
        <f>IFERROR(VLOOKUP(A512,Table13[[Šifra]:[Mjesto]],2,FALSE),"")</f>
        <v/>
      </c>
      <c r="C512" s="2"/>
      <c r="D512" s="47"/>
      <c r="E512" s="46"/>
      <c r="F512" s="4"/>
      <c r="G512" s="4"/>
      <c r="H512" s="59" t="str">
        <f t="shared" si="60"/>
        <v>odaberite -</v>
      </c>
      <c r="I512" s="59">
        <f t="shared" si="58"/>
        <v>0</v>
      </c>
      <c r="J512" s="59">
        <f t="shared" si="59"/>
        <v>0</v>
      </c>
      <c r="K512" s="59">
        <f t="shared" si="61"/>
        <v>0</v>
      </c>
      <c r="L512" s="59">
        <f t="shared" si="62"/>
        <v>0</v>
      </c>
      <c r="M512" s="59">
        <f t="shared" si="63"/>
        <v>0</v>
      </c>
      <c r="N512" s="59">
        <f t="shared" si="64"/>
        <v>0</v>
      </c>
      <c r="O512" s="55">
        <f t="shared" si="65"/>
        <v>0</v>
      </c>
      <c r="R512" t="s">
        <v>51</v>
      </c>
      <c r="S512" t="s">
        <v>7777</v>
      </c>
      <c r="T512" t="s">
        <v>2073</v>
      </c>
      <c r="U512" t="s">
        <v>2328</v>
      </c>
      <c r="V512" t="s">
        <v>52</v>
      </c>
      <c r="W512" t="s">
        <v>52</v>
      </c>
      <c r="X512" t="s">
        <v>2329</v>
      </c>
      <c r="Y512" t="s">
        <v>2330</v>
      </c>
      <c r="Z512" t="s">
        <v>2331</v>
      </c>
      <c r="AA512" t="s">
        <v>2332</v>
      </c>
      <c r="AB512" t="s">
        <v>2333</v>
      </c>
      <c r="AC512" t="s">
        <v>2334</v>
      </c>
    </row>
    <row r="513" spans="1:29" ht="24.95" customHeight="1" x14ac:dyDescent="0.25">
      <c r="A513" s="1"/>
      <c r="B513" s="3" t="str">
        <f>IFERROR(VLOOKUP(A513,Table13[[Šifra]:[Mjesto]],2,FALSE),"")</f>
        <v/>
      </c>
      <c r="C513" s="2"/>
      <c r="D513" s="47"/>
      <c r="E513" s="46"/>
      <c r="F513" s="4"/>
      <c r="G513" s="4"/>
      <c r="H513" s="59" t="str">
        <f t="shared" si="60"/>
        <v>odaberite -</v>
      </c>
      <c r="I513" s="59">
        <f t="shared" si="58"/>
        <v>0</v>
      </c>
      <c r="J513" s="59">
        <f t="shared" si="59"/>
        <v>0</v>
      </c>
      <c r="K513" s="59">
        <f t="shared" si="61"/>
        <v>0</v>
      </c>
      <c r="L513" s="59">
        <f t="shared" si="62"/>
        <v>0</v>
      </c>
      <c r="M513" s="59">
        <f t="shared" si="63"/>
        <v>0</v>
      </c>
      <c r="N513" s="59">
        <f t="shared" si="64"/>
        <v>0</v>
      </c>
      <c r="O513" s="55">
        <f t="shared" si="65"/>
        <v>0</v>
      </c>
      <c r="R513" t="s">
        <v>2335</v>
      </c>
      <c r="S513" t="s">
        <v>7778</v>
      </c>
      <c r="T513" t="s">
        <v>2073</v>
      </c>
      <c r="U513" t="s">
        <v>2336</v>
      </c>
      <c r="V513" t="s">
        <v>52</v>
      </c>
      <c r="W513" t="s">
        <v>52</v>
      </c>
      <c r="X513" t="s">
        <v>2337</v>
      </c>
      <c r="Y513" t="s">
        <v>7779</v>
      </c>
      <c r="Z513" t="s">
        <v>2338</v>
      </c>
      <c r="AA513" t="s">
        <v>2339</v>
      </c>
      <c r="AB513" t="s">
        <v>190</v>
      </c>
      <c r="AC513" t="s">
        <v>2340</v>
      </c>
    </row>
    <row r="514" spans="1:29" ht="24.95" customHeight="1" x14ac:dyDescent="0.25">
      <c r="A514" s="1"/>
      <c r="B514" s="3" t="str">
        <f>IFERROR(VLOOKUP(A514,Table13[[Šifra]:[Mjesto]],2,FALSE),"")</f>
        <v/>
      </c>
      <c r="C514" s="2"/>
      <c r="D514" s="47"/>
      <c r="E514" s="46"/>
      <c r="F514" s="4"/>
      <c r="G514" s="4"/>
      <c r="H514" s="59" t="str">
        <f t="shared" si="60"/>
        <v>odaberite -</v>
      </c>
      <c r="I514" s="59">
        <f t="shared" si="58"/>
        <v>0</v>
      </c>
      <c r="J514" s="59">
        <f t="shared" si="59"/>
        <v>0</v>
      </c>
      <c r="K514" s="59">
        <f t="shared" si="61"/>
        <v>0</v>
      </c>
      <c r="L514" s="59">
        <f t="shared" si="62"/>
        <v>0</v>
      </c>
      <c r="M514" s="59">
        <f t="shared" si="63"/>
        <v>0</v>
      </c>
      <c r="N514" s="59">
        <f t="shared" si="64"/>
        <v>0</v>
      </c>
      <c r="O514" s="55">
        <f t="shared" si="65"/>
        <v>0</v>
      </c>
      <c r="R514" t="s">
        <v>2341</v>
      </c>
      <c r="S514" t="s">
        <v>7780</v>
      </c>
      <c r="T514" t="s">
        <v>2073</v>
      </c>
      <c r="U514" t="s">
        <v>2342</v>
      </c>
      <c r="V514" t="s">
        <v>52</v>
      </c>
      <c r="W514" t="s">
        <v>52</v>
      </c>
      <c r="X514" t="s">
        <v>2343</v>
      </c>
      <c r="Y514" t="s">
        <v>7781</v>
      </c>
      <c r="Z514" t="s">
        <v>2344</v>
      </c>
      <c r="AA514" t="s">
        <v>2345</v>
      </c>
      <c r="AB514" t="s">
        <v>2346</v>
      </c>
      <c r="AC514" t="s">
        <v>2347</v>
      </c>
    </row>
    <row r="515" spans="1:29" ht="24.95" customHeight="1" x14ac:dyDescent="0.25">
      <c r="A515" s="1"/>
      <c r="B515" s="3" t="str">
        <f>IFERROR(VLOOKUP(A515,Table13[[Šifra]:[Mjesto]],2,FALSE),"")</f>
        <v/>
      </c>
      <c r="C515" s="2"/>
      <c r="D515" s="47"/>
      <c r="E515" s="46"/>
      <c r="F515" s="4"/>
      <c r="G515" s="4"/>
      <c r="H515" s="59" t="str">
        <f t="shared" si="60"/>
        <v>odaberite -</v>
      </c>
      <c r="I515" s="59">
        <f t="shared" si="58"/>
        <v>0</v>
      </c>
      <c r="J515" s="59">
        <f t="shared" si="59"/>
        <v>0</v>
      </c>
      <c r="K515" s="59">
        <f t="shared" si="61"/>
        <v>0</v>
      </c>
      <c r="L515" s="59">
        <f t="shared" si="62"/>
        <v>0</v>
      </c>
      <c r="M515" s="59">
        <f t="shared" si="63"/>
        <v>0</v>
      </c>
      <c r="N515" s="59">
        <f t="shared" si="64"/>
        <v>0</v>
      </c>
      <c r="O515" s="55">
        <f t="shared" si="65"/>
        <v>0</v>
      </c>
      <c r="R515" t="s">
        <v>2348</v>
      </c>
      <c r="S515" t="s">
        <v>7782</v>
      </c>
      <c r="T515" t="s">
        <v>2073</v>
      </c>
      <c r="U515" t="s">
        <v>2349</v>
      </c>
      <c r="V515" t="s">
        <v>52</v>
      </c>
      <c r="W515" t="s">
        <v>52</v>
      </c>
      <c r="X515" t="s">
        <v>2350</v>
      </c>
      <c r="Y515" t="s">
        <v>2351</v>
      </c>
      <c r="Z515" t="s">
        <v>2352</v>
      </c>
      <c r="AA515" t="s">
        <v>2353</v>
      </c>
      <c r="AB515" t="s">
        <v>190</v>
      </c>
      <c r="AC515" t="s">
        <v>2354</v>
      </c>
    </row>
    <row r="516" spans="1:29" ht="24.95" customHeight="1" x14ac:dyDescent="0.25">
      <c r="A516" s="1"/>
      <c r="B516" s="3" t="str">
        <f>IFERROR(VLOOKUP(A516,Table13[[Šifra]:[Mjesto]],2,FALSE),"")</f>
        <v/>
      </c>
      <c r="C516" s="2"/>
      <c r="D516" s="47"/>
      <c r="E516" s="46"/>
      <c r="F516" s="4"/>
      <c r="G516" s="4"/>
      <c r="H516" s="59" t="str">
        <f t="shared" si="60"/>
        <v>odaberite -</v>
      </c>
      <c r="I516" s="59">
        <f t="shared" si="58"/>
        <v>0</v>
      </c>
      <c r="J516" s="59">
        <f t="shared" si="59"/>
        <v>0</v>
      </c>
      <c r="K516" s="59">
        <f t="shared" si="61"/>
        <v>0</v>
      </c>
      <c r="L516" s="59">
        <f t="shared" si="62"/>
        <v>0</v>
      </c>
      <c r="M516" s="59">
        <f t="shared" si="63"/>
        <v>0</v>
      </c>
      <c r="N516" s="59">
        <f t="shared" si="64"/>
        <v>0</v>
      </c>
      <c r="O516" s="55">
        <f t="shared" si="65"/>
        <v>0</v>
      </c>
      <c r="R516" t="s">
        <v>2355</v>
      </c>
      <c r="S516" t="s">
        <v>7783</v>
      </c>
      <c r="T516" t="s">
        <v>2073</v>
      </c>
      <c r="U516" t="s">
        <v>2356</v>
      </c>
      <c r="V516" t="s">
        <v>2357</v>
      </c>
      <c r="W516" t="s">
        <v>2357</v>
      </c>
      <c r="X516" t="s">
        <v>2358</v>
      </c>
      <c r="Y516" t="s">
        <v>2359</v>
      </c>
      <c r="Z516" t="s">
        <v>2360</v>
      </c>
      <c r="AA516" t="s">
        <v>2361</v>
      </c>
      <c r="AB516" t="s">
        <v>2362</v>
      </c>
      <c r="AC516" t="s">
        <v>2363</v>
      </c>
    </row>
    <row r="517" spans="1:29" ht="24.95" customHeight="1" x14ac:dyDescent="0.25">
      <c r="A517" s="1"/>
      <c r="B517" s="3" t="str">
        <f>IFERROR(VLOOKUP(A517,Table13[[Šifra]:[Mjesto]],2,FALSE),"")</f>
        <v/>
      </c>
      <c r="C517" s="2"/>
      <c r="D517" s="47"/>
      <c r="E517" s="46"/>
      <c r="F517" s="4"/>
      <c r="G517" s="4"/>
      <c r="H517" s="59" t="str">
        <f t="shared" si="60"/>
        <v>odaberite -</v>
      </c>
      <c r="I517" s="59">
        <f t="shared" si="58"/>
        <v>0</v>
      </c>
      <c r="J517" s="59">
        <f t="shared" si="59"/>
        <v>0</v>
      </c>
      <c r="K517" s="59">
        <f t="shared" si="61"/>
        <v>0</v>
      </c>
      <c r="L517" s="59">
        <f t="shared" si="62"/>
        <v>0</v>
      </c>
      <c r="M517" s="59">
        <f t="shared" si="63"/>
        <v>0</v>
      </c>
      <c r="N517" s="59">
        <f t="shared" si="64"/>
        <v>0</v>
      </c>
      <c r="O517" s="55">
        <f t="shared" si="65"/>
        <v>0</v>
      </c>
      <c r="R517" t="s">
        <v>2364</v>
      </c>
      <c r="S517" t="s">
        <v>7784</v>
      </c>
      <c r="T517" t="s">
        <v>2073</v>
      </c>
      <c r="U517" t="s">
        <v>2365</v>
      </c>
      <c r="V517" t="s">
        <v>2366</v>
      </c>
      <c r="W517" t="s">
        <v>2366</v>
      </c>
      <c r="X517" t="s">
        <v>2367</v>
      </c>
      <c r="Y517" t="s">
        <v>7785</v>
      </c>
      <c r="Z517" t="s">
        <v>2368</v>
      </c>
      <c r="AA517" t="s">
        <v>2369</v>
      </c>
      <c r="AB517" t="s">
        <v>2370</v>
      </c>
      <c r="AC517" t="s">
        <v>2371</v>
      </c>
    </row>
    <row r="518" spans="1:29" ht="24.95" customHeight="1" x14ac:dyDescent="0.25">
      <c r="A518" s="1"/>
      <c r="B518" s="3" t="str">
        <f>IFERROR(VLOOKUP(A518,Table13[[Šifra]:[Mjesto]],2,FALSE),"")</f>
        <v/>
      </c>
      <c r="C518" s="2"/>
      <c r="D518" s="47"/>
      <c r="E518" s="46"/>
      <c r="F518" s="4"/>
      <c r="G518" s="4"/>
      <c r="H518" s="59" t="str">
        <f t="shared" si="60"/>
        <v>odaberite -</v>
      </c>
      <c r="I518" s="59">
        <f t="shared" si="58"/>
        <v>0</v>
      </c>
      <c r="J518" s="59">
        <f t="shared" si="59"/>
        <v>0</v>
      </c>
      <c r="K518" s="59">
        <f t="shared" si="61"/>
        <v>0</v>
      </c>
      <c r="L518" s="59">
        <f t="shared" si="62"/>
        <v>0</v>
      </c>
      <c r="M518" s="59">
        <f t="shared" si="63"/>
        <v>0</v>
      </c>
      <c r="N518" s="59">
        <f t="shared" si="64"/>
        <v>0</v>
      </c>
      <c r="O518" s="55">
        <f t="shared" si="65"/>
        <v>0</v>
      </c>
      <c r="R518" t="s">
        <v>2372</v>
      </c>
      <c r="S518" t="s">
        <v>7786</v>
      </c>
      <c r="T518" t="s">
        <v>2073</v>
      </c>
      <c r="U518" t="s">
        <v>2373</v>
      </c>
      <c r="V518" t="s">
        <v>53</v>
      </c>
      <c r="W518" t="s">
        <v>53</v>
      </c>
      <c r="X518" t="s">
        <v>2374</v>
      </c>
      <c r="Y518" t="s">
        <v>7787</v>
      </c>
      <c r="Z518" t="s">
        <v>2375</v>
      </c>
      <c r="AA518" t="s">
        <v>2376</v>
      </c>
      <c r="AB518" t="s">
        <v>2377</v>
      </c>
      <c r="AC518" t="s">
        <v>2378</v>
      </c>
    </row>
    <row r="519" spans="1:29" ht="24.95" customHeight="1" x14ac:dyDescent="0.25">
      <c r="A519" s="1"/>
      <c r="B519" s="3" t="str">
        <f>IFERROR(VLOOKUP(A519,Table13[[Šifra]:[Mjesto]],2,FALSE),"")</f>
        <v/>
      </c>
      <c r="C519" s="2"/>
      <c r="D519" s="47"/>
      <c r="E519" s="46"/>
      <c r="F519" s="4"/>
      <c r="G519" s="4"/>
      <c r="H519" s="59" t="str">
        <f t="shared" si="60"/>
        <v>odaberite -</v>
      </c>
      <c r="I519" s="59">
        <f t="shared" si="58"/>
        <v>0</v>
      </c>
      <c r="J519" s="59">
        <f t="shared" si="59"/>
        <v>0</v>
      </c>
      <c r="K519" s="59">
        <f t="shared" si="61"/>
        <v>0</v>
      </c>
      <c r="L519" s="59">
        <f t="shared" si="62"/>
        <v>0</v>
      </c>
      <c r="M519" s="59">
        <f t="shared" si="63"/>
        <v>0</v>
      </c>
      <c r="N519" s="59">
        <f t="shared" si="64"/>
        <v>0</v>
      </c>
      <c r="O519" s="55">
        <f t="shared" si="65"/>
        <v>0</v>
      </c>
      <c r="R519" t="s">
        <v>2379</v>
      </c>
      <c r="S519" t="s">
        <v>7788</v>
      </c>
      <c r="T519" t="s">
        <v>2073</v>
      </c>
      <c r="U519" t="s">
        <v>2380</v>
      </c>
      <c r="V519" t="s">
        <v>53</v>
      </c>
      <c r="W519" t="s">
        <v>2381</v>
      </c>
      <c r="X519" t="s">
        <v>2382</v>
      </c>
      <c r="Y519" t="s">
        <v>2383</v>
      </c>
      <c r="Z519" t="s">
        <v>2384</v>
      </c>
      <c r="AA519" t="s">
        <v>2385</v>
      </c>
      <c r="AB519" t="s">
        <v>190</v>
      </c>
      <c r="AC519" t="s">
        <v>7789</v>
      </c>
    </row>
    <row r="520" spans="1:29" ht="24.95" customHeight="1" x14ac:dyDescent="0.25">
      <c r="A520" s="1"/>
      <c r="B520" s="3" t="str">
        <f>IFERROR(VLOOKUP(A520,Table13[[Šifra]:[Mjesto]],2,FALSE),"")</f>
        <v/>
      </c>
      <c r="C520" s="2"/>
      <c r="D520" s="47"/>
      <c r="E520" s="46"/>
      <c r="F520" s="4"/>
      <c r="G520" s="4"/>
      <c r="H520" s="59" t="str">
        <f t="shared" si="60"/>
        <v>odaberite -</v>
      </c>
      <c r="I520" s="59">
        <f t="shared" si="58"/>
        <v>0</v>
      </c>
      <c r="J520" s="59">
        <f t="shared" si="59"/>
        <v>0</v>
      </c>
      <c r="K520" s="59">
        <f t="shared" si="61"/>
        <v>0</v>
      </c>
      <c r="L520" s="59">
        <f t="shared" si="62"/>
        <v>0</v>
      </c>
      <c r="M520" s="59">
        <f t="shared" si="63"/>
        <v>0</v>
      </c>
      <c r="N520" s="59">
        <f t="shared" si="64"/>
        <v>0</v>
      </c>
      <c r="O520" s="55">
        <f t="shared" si="65"/>
        <v>0</v>
      </c>
      <c r="R520" t="s">
        <v>2386</v>
      </c>
      <c r="S520" t="s">
        <v>7790</v>
      </c>
      <c r="T520" t="s">
        <v>2073</v>
      </c>
      <c r="U520" t="s">
        <v>2387</v>
      </c>
      <c r="V520" t="s">
        <v>2388</v>
      </c>
      <c r="W520" t="s">
        <v>2388</v>
      </c>
      <c r="X520" t="s">
        <v>2389</v>
      </c>
      <c r="Y520" t="s">
        <v>2390</v>
      </c>
      <c r="Z520" t="s">
        <v>2391</v>
      </c>
      <c r="AA520" t="s">
        <v>2392</v>
      </c>
      <c r="AB520" t="s">
        <v>2393</v>
      </c>
      <c r="AC520" t="s">
        <v>2394</v>
      </c>
    </row>
    <row r="521" spans="1:29" ht="24.95" customHeight="1" x14ac:dyDescent="0.25">
      <c r="A521" s="1"/>
      <c r="B521" s="3" t="str">
        <f>IFERROR(VLOOKUP(A521,Table13[[Šifra]:[Mjesto]],2,FALSE),"")</f>
        <v/>
      </c>
      <c r="C521" s="2"/>
      <c r="D521" s="47"/>
      <c r="E521" s="46"/>
      <c r="F521" s="4"/>
      <c r="G521" s="4"/>
      <c r="H521" s="59" t="str">
        <f t="shared" si="60"/>
        <v>odaberite -</v>
      </c>
      <c r="I521" s="59">
        <f t="shared" si="58"/>
        <v>0</v>
      </c>
      <c r="J521" s="59">
        <f t="shared" si="59"/>
        <v>0</v>
      </c>
      <c r="K521" s="59">
        <f t="shared" si="61"/>
        <v>0</v>
      </c>
      <c r="L521" s="59">
        <f t="shared" si="62"/>
        <v>0</v>
      </c>
      <c r="M521" s="59">
        <f t="shared" si="63"/>
        <v>0</v>
      </c>
      <c r="N521" s="59">
        <f t="shared" si="64"/>
        <v>0</v>
      </c>
      <c r="O521" s="55">
        <f t="shared" si="65"/>
        <v>0</v>
      </c>
      <c r="R521" t="s">
        <v>2395</v>
      </c>
      <c r="S521" t="s">
        <v>7791</v>
      </c>
      <c r="T521" t="s">
        <v>2073</v>
      </c>
      <c r="U521" t="s">
        <v>2396</v>
      </c>
      <c r="V521" t="s">
        <v>2397</v>
      </c>
      <c r="W521" t="s">
        <v>2397</v>
      </c>
      <c r="X521" t="s">
        <v>2398</v>
      </c>
      <c r="Y521" t="s">
        <v>2399</v>
      </c>
      <c r="Z521" t="s">
        <v>2400</v>
      </c>
      <c r="AA521" t="s">
        <v>2401</v>
      </c>
      <c r="AB521" t="s">
        <v>190</v>
      </c>
      <c r="AC521" t="s">
        <v>2402</v>
      </c>
    </row>
    <row r="522" spans="1:29" ht="24.95" customHeight="1" x14ac:dyDescent="0.25">
      <c r="A522" s="1"/>
      <c r="B522" s="3" t="str">
        <f>IFERROR(VLOOKUP(A522,Table13[[Šifra]:[Mjesto]],2,FALSE),"")</f>
        <v/>
      </c>
      <c r="C522" s="2"/>
      <c r="D522" s="47"/>
      <c r="E522" s="46"/>
      <c r="F522" s="4"/>
      <c r="G522" s="4"/>
      <c r="H522" s="59" t="str">
        <f t="shared" si="60"/>
        <v>odaberite -</v>
      </c>
      <c r="I522" s="59">
        <f t="shared" si="58"/>
        <v>0</v>
      </c>
      <c r="J522" s="59">
        <f t="shared" si="59"/>
        <v>0</v>
      </c>
      <c r="K522" s="59">
        <f t="shared" si="61"/>
        <v>0</v>
      </c>
      <c r="L522" s="59">
        <f t="shared" si="62"/>
        <v>0</v>
      </c>
      <c r="M522" s="59">
        <f t="shared" si="63"/>
        <v>0</v>
      </c>
      <c r="N522" s="59">
        <f t="shared" si="64"/>
        <v>0</v>
      </c>
      <c r="O522" s="55">
        <f t="shared" si="65"/>
        <v>0</v>
      </c>
      <c r="R522" t="s">
        <v>2403</v>
      </c>
      <c r="S522" t="s">
        <v>7792</v>
      </c>
      <c r="T522" t="s">
        <v>2073</v>
      </c>
      <c r="U522" t="s">
        <v>2404</v>
      </c>
      <c r="V522" t="s">
        <v>2405</v>
      </c>
      <c r="W522" t="s">
        <v>2406</v>
      </c>
      <c r="X522" t="s">
        <v>2407</v>
      </c>
      <c r="Y522" t="s">
        <v>2408</v>
      </c>
      <c r="Z522" t="s">
        <v>2409</v>
      </c>
      <c r="AA522" t="s">
        <v>2410</v>
      </c>
      <c r="AB522" t="s">
        <v>190</v>
      </c>
      <c r="AC522" t="s">
        <v>2411</v>
      </c>
    </row>
    <row r="523" spans="1:29" ht="24.95" customHeight="1" x14ac:dyDescent="0.25">
      <c r="A523" s="1"/>
      <c r="B523" s="3" t="str">
        <f>IFERROR(VLOOKUP(A523,Table13[[Šifra]:[Mjesto]],2,FALSE),"")</f>
        <v/>
      </c>
      <c r="C523" s="2"/>
      <c r="D523" s="47"/>
      <c r="E523" s="46"/>
      <c r="F523" s="4"/>
      <c r="G523" s="4"/>
      <c r="H523" s="59" t="str">
        <f t="shared" si="60"/>
        <v>odaberite -</v>
      </c>
      <c r="I523" s="59">
        <f t="shared" si="58"/>
        <v>0</v>
      </c>
      <c r="J523" s="59">
        <f t="shared" si="59"/>
        <v>0</v>
      </c>
      <c r="K523" s="59">
        <f t="shared" si="61"/>
        <v>0</v>
      </c>
      <c r="L523" s="59">
        <f t="shared" si="62"/>
        <v>0</v>
      </c>
      <c r="M523" s="59">
        <f t="shared" si="63"/>
        <v>0</v>
      </c>
      <c r="N523" s="59">
        <f t="shared" si="64"/>
        <v>0</v>
      </c>
      <c r="O523" s="55">
        <f t="shared" si="65"/>
        <v>0</v>
      </c>
      <c r="R523" t="s">
        <v>2412</v>
      </c>
      <c r="S523" t="s">
        <v>7793</v>
      </c>
      <c r="T523" t="s">
        <v>2073</v>
      </c>
      <c r="U523" t="s">
        <v>2413</v>
      </c>
      <c r="V523" t="s">
        <v>2414</v>
      </c>
      <c r="W523" t="s">
        <v>2414</v>
      </c>
      <c r="X523" t="s">
        <v>7794</v>
      </c>
      <c r="Y523" t="s">
        <v>7795</v>
      </c>
      <c r="Z523" t="s">
        <v>2415</v>
      </c>
      <c r="AA523" t="s">
        <v>2416</v>
      </c>
      <c r="AB523" t="s">
        <v>190</v>
      </c>
      <c r="AC523" t="s">
        <v>2417</v>
      </c>
    </row>
    <row r="524" spans="1:29" ht="24.95" customHeight="1" x14ac:dyDescent="0.25">
      <c r="A524" s="1"/>
      <c r="B524" s="3" t="str">
        <f>IFERROR(VLOOKUP(A524,Table13[[Šifra]:[Mjesto]],2,FALSE),"")</f>
        <v/>
      </c>
      <c r="C524" s="2"/>
      <c r="D524" s="47"/>
      <c r="E524" s="46"/>
      <c r="F524" s="4"/>
      <c r="G524" s="4"/>
      <c r="H524" s="59" t="str">
        <f t="shared" si="60"/>
        <v>odaberite -</v>
      </c>
      <c r="I524" s="59">
        <f t="shared" si="58"/>
        <v>0</v>
      </c>
      <c r="J524" s="59">
        <f t="shared" si="59"/>
        <v>0</v>
      </c>
      <c r="K524" s="59">
        <f t="shared" si="61"/>
        <v>0</v>
      </c>
      <c r="L524" s="59">
        <f t="shared" si="62"/>
        <v>0</v>
      </c>
      <c r="M524" s="59">
        <f t="shared" si="63"/>
        <v>0</v>
      </c>
      <c r="N524" s="59">
        <f t="shared" si="64"/>
        <v>0</v>
      </c>
      <c r="O524" s="55">
        <f t="shared" si="65"/>
        <v>0</v>
      </c>
      <c r="R524" t="s">
        <v>2418</v>
      </c>
      <c r="S524" t="s">
        <v>7796</v>
      </c>
      <c r="T524" t="s">
        <v>2073</v>
      </c>
      <c r="U524" t="s">
        <v>2419</v>
      </c>
      <c r="V524" t="s">
        <v>2420</v>
      </c>
      <c r="W524" t="s">
        <v>2420</v>
      </c>
      <c r="X524" t="s">
        <v>2421</v>
      </c>
      <c r="Y524" t="s">
        <v>2422</v>
      </c>
      <c r="Z524" t="s">
        <v>2423</v>
      </c>
      <c r="AA524" t="s">
        <v>2424</v>
      </c>
      <c r="AB524" t="s">
        <v>2425</v>
      </c>
      <c r="AC524" t="s">
        <v>2426</v>
      </c>
    </row>
    <row r="525" spans="1:29" ht="24.95" customHeight="1" x14ac:dyDescent="0.25">
      <c r="A525" s="1"/>
      <c r="B525" s="3" t="str">
        <f>IFERROR(VLOOKUP(A525,Table13[[Šifra]:[Mjesto]],2,FALSE),"")</f>
        <v/>
      </c>
      <c r="C525" s="2"/>
      <c r="D525" s="47"/>
      <c r="E525" s="46"/>
      <c r="F525" s="4"/>
      <c r="G525" s="4"/>
      <c r="H525" s="59" t="str">
        <f t="shared" si="60"/>
        <v>odaberite -</v>
      </c>
      <c r="I525" s="59">
        <f t="shared" si="58"/>
        <v>0</v>
      </c>
      <c r="J525" s="59">
        <f t="shared" si="59"/>
        <v>0</v>
      </c>
      <c r="K525" s="59">
        <f t="shared" si="61"/>
        <v>0</v>
      </c>
      <c r="L525" s="59">
        <f t="shared" si="62"/>
        <v>0</v>
      </c>
      <c r="M525" s="59">
        <f t="shared" si="63"/>
        <v>0</v>
      </c>
      <c r="N525" s="59">
        <f t="shared" si="64"/>
        <v>0</v>
      </c>
      <c r="O525" s="55">
        <f t="shared" si="65"/>
        <v>0</v>
      </c>
      <c r="R525" t="s">
        <v>2427</v>
      </c>
      <c r="S525" t="s">
        <v>7797</v>
      </c>
      <c r="T525" t="s">
        <v>2073</v>
      </c>
      <c r="U525" t="s">
        <v>2428</v>
      </c>
      <c r="V525" t="s">
        <v>2429</v>
      </c>
      <c r="W525" t="s">
        <v>2429</v>
      </c>
      <c r="X525" t="s">
        <v>2430</v>
      </c>
      <c r="Y525" t="s">
        <v>2431</v>
      </c>
      <c r="Z525" t="s">
        <v>2432</v>
      </c>
      <c r="AA525" t="s">
        <v>2433</v>
      </c>
      <c r="AB525" t="s">
        <v>2434</v>
      </c>
      <c r="AC525" t="s">
        <v>2435</v>
      </c>
    </row>
    <row r="526" spans="1:29" ht="24.95" customHeight="1" x14ac:dyDescent="0.25">
      <c r="A526" s="1"/>
      <c r="B526" s="3" t="str">
        <f>IFERROR(VLOOKUP(A526,Table13[[Šifra]:[Mjesto]],2,FALSE),"")</f>
        <v/>
      </c>
      <c r="C526" s="2"/>
      <c r="D526" s="47"/>
      <c r="E526" s="46"/>
      <c r="F526" s="4"/>
      <c r="G526" s="4"/>
      <c r="H526" s="59" t="str">
        <f t="shared" si="60"/>
        <v>odaberite -</v>
      </c>
      <c r="I526" s="59">
        <f t="shared" si="58"/>
        <v>0</v>
      </c>
      <c r="J526" s="59">
        <f t="shared" si="59"/>
        <v>0</v>
      </c>
      <c r="K526" s="59">
        <f t="shared" si="61"/>
        <v>0</v>
      </c>
      <c r="L526" s="59">
        <f t="shared" si="62"/>
        <v>0</v>
      </c>
      <c r="M526" s="59">
        <f t="shared" si="63"/>
        <v>0</v>
      </c>
      <c r="N526" s="59">
        <f t="shared" si="64"/>
        <v>0</v>
      </c>
      <c r="O526" s="55">
        <f t="shared" si="65"/>
        <v>0</v>
      </c>
      <c r="R526" t="s">
        <v>2436</v>
      </c>
      <c r="S526" t="s">
        <v>7798</v>
      </c>
      <c r="T526" t="s">
        <v>2073</v>
      </c>
      <c r="U526" t="s">
        <v>2437</v>
      </c>
      <c r="V526" t="s">
        <v>2438</v>
      </c>
      <c r="W526" t="s">
        <v>2438</v>
      </c>
      <c r="X526" t="s">
        <v>2439</v>
      </c>
      <c r="Y526" t="s">
        <v>7799</v>
      </c>
      <c r="Z526" t="s">
        <v>2440</v>
      </c>
      <c r="AA526" t="s">
        <v>2441</v>
      </c>
      <c r="AB526" t="s">
        <v>2442</v>
      </c>
      <c r="AC526" t="s">
        <v>2443</v>
      </c>
    </row>
    <row r="527" spans="1:29" ht="24.95" customHeight="1" x14ac:dyDescent="0.25">
      <c r="A527" s="1"/>
      <c r="B527" s="3" t="str">
        <f>IFERROR(VLOOKUP(A527,Table13[[Šifra]:[Mjesto]],2,FALSE),"")</f>
        <v/>
      </c>
      <c r="C527" s="2"/>
      <c r="D527" s="47"/>
      <c r="E527" s="46"/>
      <c r="F527" s="4"/>
      <c r="G527" s="4"/>
      <c r="H527" s="59" t="str">
        <f t="shared" si="60"/>
        <v>odaberite -</v>
      </c>
      <c r="I527" s="59">
        <f t="shared" si="58"/>
        <v>0</v>
      </c>
      <c r="J527" s="59">
        <f t="shared" si="59"/>
        <v>0</v>
      </c>
      <c r="K527" s="59">
        <f t="shared" si="61"/>
        <v>0</v>
      </c>
      <c r="L527" s="59">
        <f t="shared" si="62"/>
        <v>0</v>
      </c>
      <c r="M527" s="59">
        <f t="shared" si="63"/>
        <v>0</v>
      </c>
      <c r="N527" s="59">
        <f t="shared" si="64"/>
        <v>0</v>
      </c>
      <c r="O527" s="55">
        <f t="shared" si="65"/>
        <v>0</v>
      </c>
      <c r="R527" t="s">
        <v>2444</v>
      </c>
      <c r="S527" t="s">
        <v>7800</v>
      </c>
      <c r="T527" t="s">
        <v>2073</v>
      </c>
      <c r="U527" t="s">
        <v>2445</v>
      </c>
      <c r="V527" t="s">
        <v>2446</v>
      </c>
      <c r="W527" t="s">
        <v>2446</v>
      </c>
      <c r="X527" t="s">
        <v>2447</v>
      </c>
      <c r="Y527" t="s">
        <v>2448</v>
      </c>
      <c r="Z527" t="s">
        <v>2449</v>
      </c>
      <c r="AA527" t="s">
        <v>2450</v>
      </c>
      <c r="AB527" t="s">
        <v>2451</v>
      </c>
      <c r="AC527" t="s">
        <v>2452</v>
      </c>
    </row>
    <row r="528" spans="1:29" ht="24.95" customHeight="1" x14ac:dyDescent="0.25">
      <c r="A528" s="1"/>
      <c r="B528" s="3" t="str">
        <f>IFERROR(VLOOKUP(A528,Table13[[Šifra]:[Mjesto]],2,FALSE),"")</f>
        <v/>
      </c>
      <c r="C528" s="2"/>
      <c r="D528" s="47"/>
      <c r="E528" s="46"/>
      <c r="F528" s="4"/>
      <c r="G528" s="4"/>
      <c r="H528" s="59" t="str">
        <f t="shared" si="60"/>
        <v>odaberite -</v>
      </c>
      <c r="I528" s="59">
        <f t="shared" si="58"/>
        <v>0</v>
      </c>
      <c r="J528" s="59">
        <f t="shared" si="59"/>
        <v>0</v>
      </c>
      <c r="K528" s="59">
        <f t="shared" si="61"/>
        <v>0</v>
      </c>
      <c r="L528" s="59">
        <f t="shared" si="62"/>
        <v>0</v>
      </c>
      <c r="M528" s="59">
        <f t="shared" si="63"/>
        <v>0</v>
      </c>
      <c r="N528" s="59">
        <f t="shared" si="64"/>
        <v>0</v>
      </c>
      <c r="O528" s="55">
        <f t="shared" si="65"/>
        <v>0</v>
      </c>
      <c r="R528" t="s">
        <v>2453</v>
      </c>
      <c r="S528" t="s">
        <v>7801</v>
      </c>
      <c r="T528" t="s">
        <v>2073</v>
      </c>
      <c r="U528" t="s">
        <v>2454</v>
      </c>
      <c r="V528" t="s">
        <v>2455</v>
      </c>
      <c r="W528" t="s">
        <v>2455</v>
      </c>
      <c r="X528" t="s">
        <v>2456</v>
      </c>
      <c r="Y528" t="s">
        <v>2457</v>
      </c>
      <c r="Z528" t="s">
        <v>2458</v>
      </c>
      <c r="AA528" t="s">
        <v>2459</v>
      </c>
      <c r="AB528" t="s">
        <v>2460</v>
      </c>
      <c r="AC528" t="s">
        <v>2461</v>
      </c>
    </row>
    <row r="529" spans="1:29" ht="24.95" customHeight="1" x14ac:dyDescent="0.25">
      <c r="A529" s="1"/>
      <c r="B529" s="3" t="str">
        <f>IFERROR(VLOOKUP(A529,Table13[[Šifra]:[Mjesto]],2,FALSE),"")</f>
        <v/>
      </c>
      <c r="C529" s="2"/>
      <c r="D529" s="47"/>
      <c r="E529" s="46"/>
      <c r="F529" s="4"/>
      <c r="G529" s="4"/>
      <c r="H529" s="59" t="str">
        <f t="shared" si="60"/>
        <v>odaberite -</v>
      </c>
      <c r="I529" s="59">
        <f t="shared" si="58"/>
        <v>0</v>
      </c>
      <c r="J529" s="59">
        <f t="shared" si="59"/>
        <v>0</v>
      </c>
      <c r="K529" s="59">
        <f t="shared" si="61"/>
        <v>0</v>
      </c>
      <c r="L529" s="59">
        <f t="shared" si="62"/>
        <v>0</v>
      </c>
      <c r="M529" s="59">
        <f t="shared" si="63"/>
        <v>0</v>
      </c>
      <c r="N529" s="59">
        <f t="shared" si="64"/>
        <v>0</v>
      </c>
      <c r="O529" s="55">
        <f t="shared" si="65"/>
        <v>0</v>
      </c>
      <c r="R529" t="s">
        <v>2462</v>
      </c>
      <c r="S529" t="s">
        <v>7802</v>
      </c>
      <c r="T529" t="s">
        <v>2073</v>
      </c>
      <c r="U529" t="s">
        <v>2463</v>
      </c>
      <c r="V529" t="s">
        <v>54</v>
      </c>
      <c r="W529" t="s">
        <v>54</v>
      </c>
      <c r="X529" t="s">
        <v>2464</v>
      </c>
      <c r="Y529" t="s">
        <v>2465</v>
      </c>
      <c r="Z529" t="s">
        <v>2466</v>
      </c>
      <c r="AA529" t="s">
        <v>2467</v>
      </c>
      <c r="AB529" t="s">
        <v>2468</v>
      </c>
      <c r="AC529" t="s">
        <v>2469</v>
      </c>
    </row>
    <row r="530" spans="1:29" ht="24.95" customHeight="1" x14ac:dyDescent="0.25">
      <c r="A530" s="1"/>
      <c r="B530" s="3" t="str">
        <f>IFERROR(VLOOKUP(A530,Table13[[Šifra]:[Mjesto]],2,FALSE),"")</f>
        <v/>
      </c>
      <c r="C530" s="2"/>
      <c r="D530" s="47"/>
      <c r="E530" s="46"/>
      <c r="F530" s="4"/>
      <c r="G530" s="4"/>
      <c r="H530" s="59" t="str">
        <f t="shared" si="60"/>
        <v>odaberite -</v>
      </c>
      <c r="I530" s="59">
        <f t="shared" si="58"/>
        <v>0</v>
      </c>
      <c r="J530" s="59">
        <f t="shared" si="59"/>
        <v>0</v>
      </c>
      <c r="K530" s="59">
        <f t="shared" si="61"/>
        <v>0</v>
      </c>
      <c r="L530" s="59">
        <f t="shared" si="62"/>
        <v>0</v>
      </c>
      <c r="M530" s="59">
        <f t="shared" si="63"/>
        <v>0</v>
      </c>
      <c r="N530" s="59">
        <f t="shared" si="64"/>
        <v>0</v>
      </c>
      <c r="O530" s="55">
        <f t="shared" si="65"/>
        <v>0</v>
      </c>
      <c r="R530" t="s">
        <v>2470</v>
      </c>
      <c r="S530" t="s">
        <v>7803</v>
      </c>
      <c r="T530" t="s">
        <v>2073</v>
      </c>
      <c r="U530" t="s">
        <v>2471</v>
      </c>
      <c r="V530" t="s">
        <v>2472</v>
      </c>
      <c r="W530" t="s">
        <v>2472</v>
      </c>
      <c r="X530" t="s">
        <v>2473</v>
      </c>
      <c r="Y530" t="s">
        <v>2474</v>
      </c>
      <c r="Z530" t="s">
        <v>2475</v>
      </c>
      <c r="AA530" t="s">
        <v>2476</v>
      </c>
      <c r="AB530" t="s">
        <v>2477</v>
      </c>
      <c r="AC530" t="s">
        <v>2478</v>
      </c>
    </row>
    <row r="531" spans="1:29" ht="24.95" customHeight="1" x14ac:dyDescent="0.25">
      <c r="A531" s="1"/>
      <c r="B531" s="3" t="str">
        <f>IFERROR(VLOOKUP(A531,Table13[[Šifra]:[Mjesto]],2,FALSE),"")</f>
        <v/>
      </c>
      <c r="C531" s="2"/>
      <c r="D531" s="47"/>
      <c r="E531" s="46"/>
      <c r="F531" s="4"/>
      <c r="G531" s="4"/>
      <c r="H531" s="59" t="str">
        <f t="shared" si="60"/>
        <v>odaberite -</v>
      </c>
      <c r="I531" s="59">
        <f t="shared" si="58"/>
        <v>0</v>
      </c>
      <c r="J531" s="59">
        <f t="shared" si="59"/>
        <v>0</v>
      </c>
      <c r="K531" s="59">
        <f t="shared" si="61"/>
        <v>0</v>
      </c>
      <c r="L531" s="59">
        <f t="shared" si="62"/>
        <v>0</v>
      </c>
      <c r="M531" s="59">
        <f t="shared" si="63"/>
        <v>0</v>
      </c>
      <c r="N531" s="59">
        <f t="shared" si="64"/>
        <v>0</v>
      </c>
      <c r="O531" s="55">
        <f t="shared" si="65"/>
        <v>0</v>
      </c>
      <c r="R531" t="s">
        <v>2479</v>
      </c>
      <c r="S531" t="s">
        <v>7804</v>
      </c>
      <c r="T531" t="s">
        <v>2073</v>
      </c>
      <c r="U531" t="s">
        <v>2480</v>
      </c>
      <c r="V531" t="s">
        <v>2472</v>
      </c>
      <c r="W531" t="s">
        <v>2481</v>
      </c>
      <c r="X531" t="s">
        <v>2482</v>
      </c>
      <c r="Y531" t="s">
        <v>2483</v>
      </c>
      <c r="Z531" t="s">
        <v>2484</v>
      </c>
      <c r="AA531" t="s">
        <v>2485</v>
      </c>
      <c r="AB531" t="s">
        <v>2486</v>
      </c>
      <c r="AC531" t="s">
        <v>2487</v>
      </c>
    </row>
    <row r="532" spans="1:29" ht="24.95" customHeight="1" x14ac:dyDescent="0.25">
      <c r="A532" s="1"/>
      <c r="B532" s="3" t="str">
        <f>IFERROR(VLOOKUP(A532,Table13[[Šifra]:[Mjesto]],2,FALSE),"")</f>
        <v/>
      </c>
      <c r="C532" s="2"/>
      <c r="D532" s="47"/>
      <c r="E532" s="46"/>
      <c r="F532" s="4"/>
      <c r="G532" s="4"/>
      <c r="H532" s="59" t="str">
        <f t="shared" si="60"/>
        <v>odaberite -</v>
      </c>
      <c r="I532" s="59">
        <f t="shared" ref="I532:I595" si="66">SifraSkole</f>
        <v>0</v>
      </c>
      <c r="J532" s="59">
        <f t="shared" ref="J532:J595" si="67">NazivSkole</f>
        <v>0</v>
      </c>
      <c r="K532" s="59">
        <f t="shared" si="61"/>
        <v>0</v>
      </c>
      <c r="L532" s="59">
        <f t="shared" si="62"/>
        <v>0</v>
      </c>
      <c r="M532" s="59">
        <f t="shared" si="63"/>
        <v>0</v>
      </c>
      <c r="N532" s="59">
        <f t="shared" si="64"/>
        <v>0</v>
      </c>
      <c r="O532" s="55">
        <f t="shared" si="65"/>
        <v>0</v>
      </c>
      <c r="R532" t="s">
        <v>2488</v>
      </c>
      <c r="S532" t="s">
        <v>7805</v>
      </c>
      <c r="T532" t="s">
        <v>2073</v>
      </c>
      <c r="U532" t="s">
        <v>2489</v>
      </c>
      <c r="V532" t="s">
        <v>2490</v>
      </c>
      <c r="W532" t="s">
        <v>2490</v>
      </c>
      <c r="X532" t="s">
        <v>2491</v>
      </c>
      <c r="Y532" t="s">
        <v>2492</v>
      </c>
      <c r="Z532" t="s">
        <v>2493</v>
      </c>
      <c r="AA532" t="s">
        <v>2494</v>
      </c>
      <c r="AB532" t="s">
        <v>190</v>
      </c>
      <c r="AC532" t="s">
        <v>2495</v>
      </c>
    </row>
    <row r="533" spans="1:29" ht="24.95" customHeight="1" x14ac:dyDescent="0.25">
      <c r="A533" s="1"/>
      <c r="B533" s="3" t="str">
        <f>IFERROR(VLOOKUP(A533,Table13[[Šifra]:[Mjesto]],2,FALSE),"")</f>
        <v/>
      </c>
      <c r="C533" s="2"/>
      <c r="D533" s="47"/>
      <c r="E533" s="46"/>
      <c r="F533" s="4"/>
      <c r="G533" s="4"/>
      <c r="H533" s="59" t="str">
        <f t="shared" ref="H533:H596" si="68">$B$7</f>
        <v>odaberite -</v>
      </c>
      <c r="I533" s="59">
        <f t="shared" si="66"/>
        <v>0</v>
      </c>
      <c r="J533" s="59">
        <f t="shared" si="67"/>
        <v>0</v>
      </c>
      <c r="K533" s="59">
        <f t="shared" ref="K533:K596" si="69">$B$10</f>
        <v>0</v>
      </c>
      <c r="L533" s="59">
        <f t="shared" ref="L533:L596" si="70">$B$11</f>
        <v>0</v>
      </c>
      <c r="M533" s="59">
        <f t="shared" ref="M533:M596" si="71">$B$14</f>
        <v>0</v>
      </c>
      <c r="N533" s="59">
        <f t="shared" ref="N533:N596" si="72">$E$10</f>
        <v>0</v>
      </c>
      <c r="O533" s="55">
        <f t="shared" ref="O533:O596" si="73">$E$11</f>
        <v>0</v>
      </c>
      <c r="R533" t="s">
        <v>2496</v>
      </c>
      <c r="S533" t="s">
        <v>7806</v>
      </c>
      <c r="T533" t="s">
        <v>2073</v>
      </c>
      <c r="U533" t="s">
        <v>2497</v>
      </c>
      <c r="V533" t="s">
        <v>2498</v>
      </c>
      <c r="W533" t="s">
        <v>2499</v>
      </c>
      <c r="X533" t="s">
        <v>2500</v>
      </c>
      <c r="Y533" t="s">
        <v>2501</v>
      </c>
      <c r="Z533" t="s">
        <v>2502</v>
      </c>
      <c r="AA533" t="s">
        <v>2503</v>
      </c>
      <c r="AB533" t="s">
        <v>2504</v>
      </c>
      <c r="AC533" t="s">
        <v>2505</v>
      </c>
    </row>
    <row r="534" spans="1:29" ht="24.95" customHeight="1" x14ac:dyDescent="0.25">
      <c r="A534" s="1"/>
      <c r="B534" s="3" t="str">
        <f>IFERROR(VLOOKUP(A534,Table13[[Šifra]:[Mjesto]],2,FALSE),"")</f>
        <v/>
      </c>
      <c r="C534" s="2"/>
      <c r="D534" s="47"/>
      <c r="E534" s="46"/>
      <c r="F534" s="4"/>
      <c r="G534" s="4"/>
      <c r="H534" s="59" t="str">
        <f t="shared" si="68"/>
        <v>odaberite -</v>
      </c>
      <c r="I534" s="59">
        <f t="shared" si="66"/>
        <v>0</v>
      </c>
      <c r="J534" s="59">
        <f t="shared" si="67"/>
        <v>0</v>
      </c>
      <c r="K534" s="59">
        <f t="shared" si="69"/>
        <v>0</v>
      </c>
      <c r="L534" s="59">
        <f t="shared" si="70"/>
        <v>0</v>
      </c>
      <c r="M534" s="59">
        <f t="shared" si="71"/>
        <v>0</v>
      </c>
      <c r="N534" s="59">
        <f t="shared" si="72"/>
        <v>0</v>
      </c>
      <c r="O534" s="55">
        <f t="shared" si="73"/>
        <v>0</v>
      </c>
      <c r="R534" t="s">
        <v>2506</v>
      </c>
      <c r="S534" t="s">
        <v>7807</v>
      </c>
      <c r="T534" t="s">
        <v>2073</v>
      </c>
      <c r="U534" t="s">
        <v>2507</v>
      </c>
      <c r="V534" t="s">
        <v>2498</v>
      </c>
      <c r="W534" t="s">
        <v>2508</v>
      </c>
      <c r="X534" t="s">
        <v>2509</v>
      </c>
      <c r="Y534" t="s">
        <v>2510</v>
      </c>
      <c r="Z534" t="s">
        <v>2511</v>
      </c>
      <c r="AA534" t="s">
        <v>2512</v>
      </c>
      <c r="AB534" t="s">
        <v>2513</v>
      </c>
      <c r="AC534" t="s">
        <v>2514</v>
      </c>
    </row>
    <row r="535" spans="1:29" ht="24.95" customHeight="1" x14ac:dyDescent="0.25">
      <c r="A535" s="1"/>
      <c r="B535" s="3" t="str">
        <f>IFERROR(VLOOKUP(A535,Table13[[Šifra]:[Mjesto]],2,FALSE),"")</f>
        <v/>
      </c>
      <c r="C535" s="2"/>
      <c r="D535" s="47"/>
      <c r="E535" s="46"/>
      <c r="F535" s="4"/>
      <c r="G535" s="4"/>
      <c r="H535" s="59" t="str">
        <f t="shared" si="68"/>
        <v>odaberite -</v>
      </c>
      <c r="I535" s="59">
        <f t="shared" si="66"/>
        <v>0</v>
      </c>
      <c r="J535" s="59">
        <f t="shared" si="67"/>
        <v>0</v>
      </c>
      <c r="K535" s="59">
        <f t="shared" si="69"/>
        <v>0</v>
      </c>
      <c r="L535" s="59">
        <f t="shared" si="70"/>
        <v>0</v>
      </c>
      <c r="M535" s="59">
        <f t="shared" si="71"/>
        <v>0</v>
      </c>
      <c r="N535" s="59">
        <f t="shared" si="72"/>
        <v>0</v>
      </c>
      <c r="O535" s="55">
        <f t="shared" si="73"/>
        <v>0</v>
      </c>
      <c r="R535" t="s">
        <v>2515</v>
      </c>
      <c r="S535" t="s">
        <v>7808</v>
      </c>
      <c r="T535" t="s">
        <v>2073</v>
      </c>
      <c r="U535" t="s">
        <v>2516</v>
      </c>
      <c r="V535" t="s">
        <v>2517</v>
      </c>
      <c r="W535" t="s">
        <v>2517</v>
      </c>
      <c r="X535" t="s">
        <v>854</v>
      </c>
      <c r="Y535" t="s">
        <v>2518</v>
      </c>
      <c r="Z535" t="s">
        <v>2519</v>
      </c>
      <c r="AA535" t="s">
        <v>2520</v>
      </c>
      <c r="AB535" t="s">
        <v>2521</v>
      </c>
      <c r="AC535" t="s">
        <v>2522</v>
      </c>
    </row>
    <row r="536" spans="1:29" ht="24.95" customHeight="1" x14ac:dyDescent="0.25">
      <c r="A536" s="1"/>
      <c r="B536" s="3" t="str">
        <f>IFERROR(VLOOKUP(A536,Table13[[Šifra]:[Mjesto]],2,FALSE),"")</f>
        <v/>
      </c>
      <c r="C536" s="2"/>
      <c r="D536" s="47"/>
      <c r="E536" s="46"/>
      <c r="F536" s="4"/>
      <c r="G536" s="4"/>
      <c r="H536" s="59" t="str">
        <f t="shared" si="68"/>
        <v>odaberite -</v>
      </c>
      <c r="I536" s="59">
        <f t="shared" si="66"/>
        <v>0</v>
      </c>
      <c r="J536" s="59">
        <f t="shared" si="67"/>
        <v>0</v>
      </c>
      <c r="K536" s="59">
        <f t="shared" si="69"/>
        <v>0</v>
      </c>
      <c r="L536" s="59">
        <f t="shared" si="70"/>
        <v>0</v>
      </c>
      <c r="M536" s="59">
        <f t="shared" si="71"/>
        <v>0</v>
      </c>
      <c r="N536" s="59">
        <f t="shared" si="72"/>
        <v>0</v>
      </c>
      <c r="O536" s="55">
        <f t="shared" si="73"/>
        <v>0</v>
      </c>
      <c r="R536" t="s">
        <v>2523</v>
      </c>
      <c r="S536" t="s">
        <v>7809</v>
      </c>
      <c r="T536" t="s">
        <v>2073</v>
      </c>
      <c r="U536" t="s">
        <v>2524</v>
      </c>
      <c r="V536" t="s">
        <v>2525</v>
      </c>
      <c r="W536" t="s">
        <v>2525</v>
      </c>
      <c r="X536" t="s">
        <v>2526</v>
      </c>
      <c r="Y536" t="s">
        <v>2527</v>
      </c>
      <c r="Z536" t="s">
        <v>2528</v>
      </c>
      <c r="AA536" t="s">
        <v>2529</v>
      </c>
      <c r="AB536" t="s">
        <v>190</v>
      </c>
      <c r="AC536" t="s">
        <v>2530</v>
      </c>
    </row>
    <row r="537" spans="1:29" ht="24.95" customHeight="1" x14ac:dyDescent="0.25">
      <c r="A537" s="1"/>
      <c r="B537" s="3" t="str">
        <f>IFERROR(VLOOKUP(A537,Table13[[Šifra]:[Mjesto]],2,FALSE),"")</f>
        <v/>
      </c>
      <c r="C537" s="2"/>
      <c r="D537" s="47"/>
      <c r="E537" s="46"/>
      <c r="F537" s="4"/>
      <c r="G537" s="4"/>
      <c r="H537" s="59" t="str">
        <f t="shared" si="68"/>
        <v>odaberite -</v>
      </c>
      <c r="I537" s="59">
        <f t="shared" si="66"/>
        <v>0</v>
      </c>
      <c r="J537" s="59">
        <f t="shared" si="67"/>
        <v>0</v>
      </c>
      <c r="K537" s="59">
        <f t="shared" si="69"/>
        <v>0</v>
      </c>
      <c r="L537" s="59">
        <f t="shared" si="70"/>
        <v>0</v>
      </c>
      <c r="M537" s="59">
        <f t="shared" si="71"/>
        <v>0</v>
      </c>
      <c r="N537" s="59">
        <f t="shared" si="72"/>
        <v>0</v>
      </c>
      <c r="O537" s="55">
        <f t="shared" si="73"/>
        <v>0</v>
      </c>
      <c r="R537" t="s">
        <v>2531</v>
      </c>
      <c r="S537" t="s">
        <v>7810</v>
      </c>
      <c r="T537" t="s">
        <v>2073</v>
      </c>
      <c r="U537" t="s">
        <v>2532</v>
      </c>
      <c r="V537" t="s">
        <v>2533</v>
      </c>
      <c r="W537" t="s">
        <v>2533</v>
      </c>
      <c r="X537" t="s">
        <v>854</v>
      </c>
      <c r="Y537" t="s">
        <v>2534</v>
      </c>
      <c r="Z537" t="s">
        <v>2535</v>
      </c>
      <c r="AA537" t="s">
        <v>2536</v>
      </c>
      <c r="AB537" t="s">
        <v>190</v>
      </c>
      <c r="AC537" t="s">
        <v>2537</v>
      </c>
    </row>
    <row r="538" spans="1:29" ht="24.95" customHeight="1" x14ac:dyDescent="0.25">
      <c r="A538" s="1"/>
      <c r="B538" s="3" t="str">
        <f>IFERROR(VLOOKUP(A538,Table13[[Šifra]:[Mjesto]],2,FALSE),"")</f>
        <v/>
      </c>
      <c r="C538" s="2"/>
      <c r="D538" s="47"/>
      <c r="E538" s="46"/>
      <c r="F538" s="4"/>
      <c r="G538" s="4"/>
      <c r="H538" s="59" t="str">
        <f t="shared" si="68"/>
        <v>odaberite -</v>
      </c>
      <c r="I538" s="59">
        <f t="shared" si="66"/>
        <v>0</v>
      </c>
      <c r="J538" s="59">
        <f t="shared" si="67"/>
        <v>0</v>
      </c>
      <c r="K538" s="59">
        <f t="shared" si="69"/>
        <v>0</v>
      </c>
      <c r="L538" s="59">
        <f t="shared" si="70"/>
        <v>0</v>
      </c>
      <c r="M538" s="59">
        <f t="shared" si="71"/>
        <v>0</v>
      </c>
      <c r="N538" s="59">
        <f t="shared" si="72"/>
        <v>0</v>
      </c>
      <c r="O538" s="55">
        <f t="shared" si="73"/>
        <v>0</v>
      </c>
      <c r="R538" t="s">
        <v>2538</v>
      </c>
      <c r="S538" t="s">
        <v>7811</v>
      </c>
      <c r="T538" t="s">
        <v>2073</v>
      </c>
      <c r="U538" t="s">
        <v>2539</v>
      </c>
      <c r="V538" t="s">
        <v>2540</v>
      </c>
      <c r="W538" t="s">
        <v>2540</v>
      </c>
      <c r="X538" t="s">
        <v>1578</v>
      </c>
      <c r="Y538" t="s">
        <v>7812</v>
      </c>
      <c r="Z538" t="s">
        <v>2541</v>
      </c>
      <c r="AA538" t="s">
        <v>2542</v>
      </c>
      <c r="AB538" t="s">
        <v>2543</v>
      </c>
      <c r="AC538" t="s">
        <v>2544</v>
      </c>
    </row>
    <row r="539" spans="1:29" ht="24.95" customHeight="1" x14ac:dyDescent="0.25">
      <c r="A539" s="1"/>
      <c r="B539" s="3" t="str">
        <f>IFERROR(VLOOKUP(A539,Table13[[Šifra]:[Mjesto]],2,FALSE),"")</f>
        <v/>
      </c>
      <c r="C539" s="2"/>
      <c r="D539" s="47"/>
      <c r="E539" s="46"/>
      <c r="F539" s="4"/>
      <c r="G539" s="4"/>
      <c r="H539" s="59" t="str">
        <f t="shared" si="68"/>
        <v>odaberite -</v>
      </c>
      <c r="I539" s="59">
        <f t="shared" si="66"/>
        <v>0</v>
      </c>
      <c r="J539" s="59">
        <f t="shared" si="67"/>
        <v>0</v>
      </c>
      <c r="K539" s="59">
        <f t="shared" si="69"/>
        <v>0</v>
      </c>
      <c r="L539" s="59">
        <f t="shared" si="70"/>
        <v>0</v>
      </c>
      <c r="M539" s="59">
        <f t="shared" si="71"/>
        <v>0</v>
      </c>
      <c r="N539" s="59">
        <f t="shared" si="72"/>
        <v>0</v>
      </c>
      <c r="O539" s="55">
        <f t="shared" si="73"/>
        <v>0</v>
      </c>
      <c r="R539" t="s">
        <v>2546</v>
      </c>
      <c r="S539" t="s">
        <v>7813</v>
      </c>
      <c r="T539" t="s">
        <v>2545</v>
      </c>
      <c r="U539" t="s">
        <v>2547</v>
      </c>
      <c r="V539" t="s">
        <v>2548</v>
      </c>
      <c r="W539" t="s">
        <v>2548</v>
      </c>
      <c r="X539" t="s">
        <v>2549</v>
      </c>
      <c r="Y539" t="s">
        <v>2550</v>
      </c>
      <c r="Z539" t="s">
        <v>2551</v>
      </c>
      <c r="AA539" t="s">
        <v>2552</v>
      </c>
      <c r="AB539" t="s">
        <v>2553</v>
      </c>
      <c r="AC539" t="s">
        <v>2554</v>
      </c>
    </row>
    <row r="540" spans="1:29" ht="24.95" customHeight="1" x14ac:dyDescent="0.25">
      <c r="A540" s="1"/>
      <c r="B540" s="3" t="str">
        <f>IFERROR(VLOOKUP(A540,Table13[[Šifra]:[Mjesto]],2,FALSE),"")</f>
        <v/>
      </c>
      <c r="C540" s="2"/>
      <c r="D540" s="47"/>
      <c r="E540" s="46"/>
      <c r="F540" s="4"/>
      <c r="G540" s="4"/>
      <c r="H540" s="59" t="str">
        <f t="shared" si="68"/>
        <v>odaberite -</v>
      </c>
      <c r="I540" s="59">
        <f t="shared" si="66"/>
        <v>0</v>
      </c>
      <c r="J540" s="59">
        <f t="shared" si="67"/>
        <v>0</v>
      </c>
      <c r="K540" s="59">
        <f t="shared" si="69"/>
        <v>0</v>
      </c>
      <c r="L540" s="59">
        <f t="shared" si="70"/>
        <v>0</v>
      </c>
      <c r="M540" s="59">
        <f t="shared" si="71"/>
        <v>0</v>
      </c>
      <c r="N540" s="59">
        <f t="shared" si="72"/>
        <v>0</v>
      </c>
      <c r="O540" s="55">
        <f t="shared" si="73"/>
        <v>0</v>
      </c>
      <c r="R540" t="s">
        <v>2555</v>
      </c>
      <c r="S540" t="s">
        <v>7814</v>
      </c>
      <c r="T540" t="s">
        <v>2545</v>
      </c>
      <c r="U540" t="s">
        <v>2556</v>
      </c>
      <c r="V540" t="s">
        <v>55</v>
      </c>
      <c r="W540" t="s">
        <v>55</v>
      </c>
      <c r="X540" t="s">
        <v>2557</v>
      </c>
      <c r="Y540" t="s">
        <v>7815</v>
      </c>
      <c r="Z540" t="s">
        <v>2558</v>
      </c>
      <c r="AA540" t="s">
        <v>2559</v>
      </c>
      <c r="AB540" t="s">
        <v>2560</v>
      </c>
      <c r="AC540" t="s">
        <v>2561</v>
      </c>
    </row>
    <row r="541" spans="1:29" ht="24.95" customHeight="1" x14ac:dyDescent="0.25">
      <c r="A541" s="1"/>
      <c r="B541" s="3" t="str">
        <f>IFERROR(VLOOKUP(A541,Table13[[Šifra]:[Mjesto]],2,FALSE),"")</f>
        <v/>
      </c>
      <c r="C541" s="2"/>
      <c r="D541" s="47"/>
      <c r="E541" s="46"/>
      <c r="F541" s="4"/>
      <c r="G541" s="4"/>
      <c r="H541" s="59" t="str">
        <f t="shared" si="68"/>
        <v>odaberite -</v>
      </c>
      <c r="I541" s="59">
        <f t="shared" si="66"/>
        <v>0</v>
      </c>
      <c r="J541" s="59">
        <f t="shared" si="67"/>
        <v>0</v>
      </c>
      <c r="K541" s="59">
        <f t="shared" si="69"/>
        <v>0</v>
      </c>
      <c r="L541" s="59">
        <f t="shared" si="70"/>
        <v>0</v>
      </c>
      <c r="M541" s="59">
        <f t="shared" si="71"/>
        <v>0</v>
      </c>
      <c r="N541" s="59">
        <f t="shared" si="72"/>
        <v>0</v>
      </c>
      <c r="O541" s="55">
        <f t="shared" si="73"/>
        <v>0</v>
      </c>
      <c r="R541" t="s">
        <v>2562</v>
      </c>
      <c r="S541" t="s">
        <v>7816</v>
      </c>
      <c r="T541" t="s">
        <v>2545</v>
      </c>
      <c r="U541" t="s">
        <v>2563</v>
      </c>
      <c r="V541" t="s">
        <v>55</v>
      </c>
      <c r="W541" t="s">
        <v>2564</v>
      </c>
      <c r="X541" t="s">
        <v>2565</v>
      </c>
      <c r="Y541" t="s">
        <v>2566</v>
      </c>
      <c r="Z541" t="s">
        <v>2567</v>
      </c>
      <c r="AA541" t="s">
        <v>2568</v>
      </c>
      <c r="AB541" t="s">
        <v>2569</v>
      </c>
      <c r="AC541" t="s">
        <v>2570</v>
      </c>
    </row>
    <row r="542" spans="1:29" ht="24.95" customHeight="1" x14ac:dyDescent="0.25">
      <c r="A542" s="1"/>
      <c r="B542" s="3" t="str">
        <f>IFERROR(VLOOKUP(A542,Table13[[Šifra]:[Mjesto]],2,FALSE),"")</f>
        <v/>
      </c>
      <c r="C542" s="2"/>
      <c r="D542" s="47"/>
      <c r="E542" s="46"/>
      <c r="F542" s="4"/>
      <c r="G542" s="4"/>
      <c r="H542" s="59" t="str">
        <f t="shared" si="68"/>
        <v>odaberite -</v>
      </c>
      <c r="I542" s="59">
        <f t="shared" si="66"/>
        <v>0</v>
      </c>
      <c r="J542" s="59">
        <f t="shared" si="67"/>
        <v>0</v>
      </c>
      <c r="K542" s="59">
        <f t="shared" si="69"/>
        <v>0</v>
      </c>
      <c r="L542" s="59">
        <f t="shared" si="70"/>
        <v>0</v>
      </c>
      <c r="M542" s="59">
        <f t="shared" si="71"/>
        <v>0</v>
      </c>
      <c r="N542" s="59">
        <f t="shared" si="72"/>
        <v>0</v>
      </c>
      <c r="O542" s="55">
        <f t="shared" si="73"/>
        <v>0</v>
      </c>
      <c r="R542" t="s">
        <v>2571</v>
      </c>
      <c r="S542" t="s">
        <v>7817</v>
      </c>
      <c r="T542" t="s">
        <v>2545</v>
      </c>
      <c r="U542" t="s">
        <v>2572</v>
      </c>
      <c r="V542" t="s">
        <v>55</v>
      </c>
      <c r="W542" t="s">
        <v>2573</v>
      </c>
      <c r="X542" t="s">
        <v>2574</v>
      </c>
      <c r="Y542" t="s">
        <v>7818</v>
      </c>
      <c r="Z542" t="s">
        <v>2575</v>
      </c>
      <c r="AA542" t="s">
        <v>2576</v>
      </c>
      <c r="AB542" t="s">
        <v>190</v>
      </c>
      <c r="AC542" t="s">
        <v>2577</v>
      </c>
    </row>
    <row r="543" spans="1:29" ht="24.95" customHeight="1" x14ac:dyDescent="0.25">
      <c r="A543" s="1"/>
      <c r="B543" s="3" t="str">
        <f>IFERROR(VLOOKUP(A543,Table13[[Šifra]:[Mjesto]],2,FALSE),"")</f>
        <v/>
      </c>
      <c r="C543" s="2"/>
      <c r="D543" s="47"/>
      <c r="E543" s="46"/>
      <c r="F543" s="4"/>
      <c r="G543" s="4"/>
      <c r="H543" s="59" t="str">
        <f t="shared" si="68"/>
        <v>odaberite -</v>
      </c>
      <c r="I543" s="59">
        <f t="shared" si="66"/>
        <v>0</v>
      </c>
      <c r="J543" s="59">
        <f t="shared" si="67"/>
        <v>0</v>
      </c>
      <c r="K543" s="59">
        <f t="shared" si="69"/>
        <v>0</v>
      </c>
      <c r="L543" s="59">
        <f t="shared" si="70"/>
        <v>0</v>
      </c>
      <c r="M543" s="59">
        <f t="shared" si="71"/>
        <v>0</v>
      </c>
      <c r="N543" s="59">
        <f t="shared" si="72"/>
        <v>0</v>
      </c>
      <c r="O543" s="55">
        <f t="shared" si="73"/>
        <v>0</v>
      </c>
      <c r="R543" t="s">
        <v>2578</v>
      </c>
      <c r="S543" t="s">
        <v>7819</v>
      </c>
      <c r="T543" t="s">
        <v>2545</v>
      </c>
      <c r="U543" t="s">
        <v>2579</v>
      </c>
      <c r="V543" t="s">
        <v>56</v>
      </c>
      <c r="W543" t="s">
        <v>56</v>
      </c>
      <c r="X543" t="s">
        <v>2580</v>
      </c>
      <c r="Y543" t="s">
        <v>2581</v>
      </c>
      <c r="Z543" t="s">
        <v>2582</v>
      </c>
      <c r="AA543" t="s">
        <v>2583</v>
      </c>
      <c r="AB543" t="s">
        <v>2584</v>
      </c>
      <c r="AC543" t="s">
        <v>2585</v>
      </c>
    </row>
    <row r="544" spans="1:29" ht="24.95" customHeight="1" x14ac:dyDescent="0.25">
      <c r="A544" s="1"/>
      <c r="B544" s="3" t="str">
        <f>IFERROR(VLOOKUP(A544,Table13[[Šifra]:[Mjesto]],2,FALSE),"")</f>
        <v/>
      </c>
      <c r="C544" s="2"/>
      <c r="D544" s="47"/>
      <c r="E544" s="46"/>
      <c r="F544" s="4"/>
      <c r="G544" s="4"/>
      <c r="H544" s="59" t="str">
        <f t="shared" si="68"/>
        <v>odaberite -</v>
      </c>
      <c r="I544" s="59">
        <f t="shared" si="66"/>
        <v>0</v>
      </c>
      <c r="J544" s="59">
        <f t="shared" si="67"/>
        <v>0</v>
      </c>
      <c r="K544" s="59">
        <f t="shared" si="69"/>
        <v>0</v>
      </c>
      <c r="L544" s="59">
        <f t="shared" si="70"/>
        <v>0</v>
      </c>
      <c r="M544" s="59">
        <f t="shared" si="71"/>
        <v>0</v>
      </c>
      <c r="N544" s="59">
        <f t="shared" si="72"/>
        <v>0</v>
      </c>
      <c r="O544" s="55">
        <f t="shared" si="73"/>
        <v>0</v>
      </c>
      <c r="R544" t="s">
        <v>2586</v>
      </c>
      <c r="S544" t="s">
        <v>7820</v>
      </c>
      <c r="T544" t="s">
        <v>2545</v>
      </c>
      <c r="U544" t="s">
        <v>2587</v>
      </c>
      <c r="V544" t="s">
        <v>57</v>
      </c>
      <c r="W544" t="s">
        <v>57</v>
      </c>
      <c r="X544" t="s">
        <v>2588</v>
      </c>
      <c r="Y544" t="s">
        <v>2589</v>
      </c>
      <c r="Z544" t="s">
        <v>2590</v>
      </c>
      <c r="AA544" t="s">
        <v>2591</v>
      </c>
      <c r="AB544" t="s">
        <v>2592</v>
      </c>
      <c r="AC544" t="s">
        <v>2593</v>
      </c>
    </row>
    <row r="545" spans="1:29" ht="24.95" customHeight="1" x14ac:dyDescent="0.25">
      <c r="A545" s="1"/>
      <c r="B545" s="3" t="str">
        <f>IFERROR(VLOOKUP(A545,Table13[[Šifra]:[Mjesto]],2,FALSE),"")</f>
        <v/>
      </c>
      <c r="C545" s="2"/>
      <c r="D545" s="47"/>
      <c r="E545" s="46"/>
      <c r="F545" s="4"/>
      <c r="G545" s="4"/>
      <c r="H545" s="59" t="str">
        <f t="shared" si="68"/>
        <v>odaberite -</v>
      </c>
      <c r="I545" s="59">
        <f t="shared" si="66"/>
        <v>0</v>
      </c>
      <c r="J545" s="59">
        <f t="shared" si="67"/>
        <v>0</v>
      </c>
      <c r="K545" s="59">
        <f t="shared" si="69"/>
        <v>0</v>
      </c>
      <c r="L545" s="59">
        <f t="shared" si="70"/>
        <v>0</v>
      </c>
      <c r="M545" s="59">
        <f t="shared" si="71"/>
        <v>0</v>
      </c>
      <c r="N545" s="59">
        <f t="shared" si="72"/>
        <v>0</v>
      </c>
      <c r="O545" s="55">
        <f t="shared" si="73"/>
        <v>0</v>
      </c>
      <c r="R545" t="s">
        <v>2594</v>
      </c>
      <c r="S545" t="s">
        <v>7821</v>
      </c>
      <c r="T545" t="s">
        <v>2545</v>
      </c>
      <c r="U545" t="s">
        <v>2595</v>
      </c>
      <c r="V545" t="s">
        <v>2596</v>
      </c>
      <c r="W545" t="s">
        <v>2596</v>
      </c>
      <c r="X545" t="s">
        <v>2597</v>
      </c>
      <c r="Y545" t="s">
        <v>2598</v>
      </c>
      <c r="Z545" t="s">
        <v>2599</v>
      </c>
      <c r="AA545" t="s">
        <v>2600</v>
      </c>
      <c r="AB545" t="s">
        <v>2601</v>
      </c>
      <c r="AC545" t="s">
        <v>2602</v>
      </c>
    </row>
    <row r="546" spans="1:29" ht="24.95" customHeight="1" x14ac:dyDescent="0.25">
      <c r="A546" s="1"/>
      <c r="B546" s="3" t="str">
        <f>IFERROR(VLOOKUP(A546,Table13[[Šifra]:[Mjesto]],2,FALSE),"")</f>
        <v/>
      </c>
      <c r="C546" s="2"/>
      <c r="D546" s="47"/>
      <c r="E546" s="46"/>
      <c r="F546" s="4"/>
      <c r="G546" s="4"/>
      <c r="H546" s="59" t="str">
        <f t="shared" si="68"/>
        <v>odaberite -</v>
      </c>
      <c r="I546" s="59">
        <f t="shared" si="66"/>
        <v>0</v>
      </c>
      <c r="J546" s="59">
        <f t="shared" si="67"/>
        <v>0</v>
      </c>
      <c r="K546" s="59">
        <f t="shared" si="69"/>
        <v>0</v>
      </c>
      <c r="L546" s="59">
        <f t="shared" si="70"/>
        <v>0</v>
      </c>
      <c r="M546" s="59">
        <f t="shared" si="71"/>
        <v>0</v>
      </c>
      <c r="N546" s="59">
        <f t="shared" si="72"/>
        <v>0</v>
      </c>
      <c r="O546" s="55">
        <f t="shared" si="73"/>
        <v>0</v>
      </c>
      <c r="R546" t="s">
        <v>2603</v>
      </c>
      <c r="S546" t="s">
        <v>7822</v>
      </c>
      <c r="T546" t="s">
        <v>2545</v>
      </c>
      <c r="U546" t="s">
        <v>2604</v>
      </c>
      <c r="V546" t="s">
        <v>2605</v>
      </c>
      <c r="W546" t="s">
        <v>2605</v>
      </c>
      <c r="X546" t="s">
        <v>2606</v>
      </c>
      <c r="Y546" t="s">
        <v>2607</v>
      </c>
      <c r="Z546" t="s">
        <v>2608</v>
      </c>
      <c r="AA546" t="s">
        <v>2609</v>
      </c>
      <c r="AB546" t="s">
        <v>190</v>
      </c>
      <c r="AC546" t="s">
        <v>2610</v>
      </c>
    </row>
    <row r="547" spans="1:29" ht="24.95" customHeight="1" x14ac:dyDescent="0.25">
      <c r="A547" s="1"/>
      <c r="B547" s="3" t="str">
        <f>IFERROR(VLOOKUP(A547,Table13[[Šifra]:[Mjesto]],2,FALSE),"")</f>
        <v/>
      </c>
      <c r="C547" s="2"/>
      <c r="D547" s="47"/>
      <c r="E547" s="46"/>
      <c r="F547" s="4"/>
      <c r="G547" s="4"/>
      <c r="H547" s="59" t="str">
        <f t="shared" si="68"/>
        <v>odaberite -</v>
      </c>
      <c r="I547" s="59">
        <f t="shared" si="66"/>
        <v>0</v>
      </c>
      <c r="J547" s="59">
        <f t="shared" si="67"/>
        <v>0</v>
      </c>
      <c r="K547" s="59">
        <f t="shared" si="69"/>
        <v>0</v>
      </c>
      <c r="L547" s="59">
        <f t="shared" si="70"/>
        <v>0</v>
      </c>
      <c r="M547" s="59">
        <f t="shared" si="71"/>
        <v>0</v>
      </c>
      <c r="N547" s="59">
        <f t="shared" si="72"/>
        <v>0</v>
      </c>
      <c r="O547" s="55">
        <f t="shared" si="73"/>
        <v>0</v>
      </c>
      <c r="R547" t="s">
        <v>2611</v>
      </c>
      <c r="S547" t="s">
        <v>7823</v>
      </c>
      <c r="T547" t="s">
        <v>2545</v>
      </c>
      <c r="U547" t="s">
        <v>2612</v>
      </c>
      <c r="V547" t="s">
        <v>2613</v>
      </c>
      <c r="W547" t="s">
        <v>2613</v>
      </c>
      <c r="X547" t="s">
        <v>2614</v>
      </c>
      <c r="Y547" t="s">
        <v>2615</v>
      </c>
      <c r="Z547" t="s">
        <v>2616</v>
      </c>
      <c r="AA547" t="s">
        <v>2617</v>
      </c>
      <c r="AB547" t="s">
        <v>190</v>
      </c>
      <c r="AC547" t="s">
        <v>2618</v>
      </c>
    </row>
    <row r="548" spans="1:29" ht="24.95" customHeight="1" x14ac:dyDescent="0.25">
      <c r="A548" s="1"/>
      <c r="B548" s="3" t="str">
        <f>IFERROR(VLOOKUP(A548,Table13[[Šifra]:[Mjesto]],2,FALSE),"")</f>
        <v/>
      </c>
      <c r="C548" s="2"/>
      <c r="D548" s="47"/>
      <c r="E548" s="46"/>
      <c r="F548" s="4"/>
      <c r="G548" s="4"/>
      <c r="H548" s="59" t="str">
        <f t="shared" si="68"/>
        <v>odaberite -</v>
      </c>
      <c r="I548" s="59">
        <f t="shared" si="66"/>
        <v>0</v>
      </c>
      <c r="J548" s="59">
        <f t="shared" si="67"/>
        <v>0</v>
      </c>
      <c r="K548" s="59">
        <f t="shared" si="69"/>
        <v>0</v>
      </c>
      <c r="L548" s="59">
        <f t="shared" si="70"/>
        <v>0</v>
      </c>
      <c r="M548" s="59">
        <f t="shared" si="71"/>
        <v>0</v>
      </c>
      <c r="N548" s="59">
        <f t="shared" si="72"/>
        <v>0</v>
      </c>
      <c r="O548" s="55">
        <f t="shared" si="73"/>
        <v>0</v>
      </c>
      <c r="R548" t="s">
        <v>2619</v>
      </c>
      <c r="S548" t="s">
        <v>7824</v>
      </c>
      <c r="T548" t="s">
        <v>2545</v>
      </c>
      <c r="U548" t="s">
        <v>2620</v>
      </c>
      <c r="V548" t="s">
        <v>2613</v>
      </c>
      <c r="W548" t="s">
        <v>2621</v>
      </c>
      <c r="X548" t="s">
        <v>2622</v>
      </c>
      <c r="Y548" t="s">
        <v>2623</v>
      </c>
      <c r="Z548" t="s">
        <v>2624</v>
      </c>
      <c r="AA548" t="s">
        <v>2625</v>
      </c>
      <c r="AB548" t="s">
        <v>190</v>
      </c>
      <c r="AC548" t="s">
        <v>2626</v>
      </c>
    </row>
    <row r="549" spans="1:29" ht="24.95" customHeight="1" x14ac:dyDescent="0.25">
      <c r="A549" s="1"/>
      <c r="B549" s="3" t="str">
        <f>IFERROR(VLOOKUP(A549,Table13[[Šifra]:[Mjesto]],2,FALSE),"")</f>
        <v/>
      </c>
      <c r="C549" s="2"/>
      <c r="D549" s="47"/>
      <c r="E549" s="46"/>
      <c r="F549" s="4"/>
      <c r="G549" s="4"/>
      <c r="H549" s="59" t="str">
        <f t="shared" si="68"/>
        <v>odaberite -</v>
      </c>
      <c r="I549" s="59">
        <f t="shared" si="66"/>
        <v>0</v>
      </c>
      <c r="J549" s="59">
        <f t="shared" si="67"/>
        <v>0</v>
      </c>
      <c r="K549" s="59">
        <f t="shared" si="69"/>
        <v>0</v>
      </c>
      <c r="L549" s="59">
        <f t="shared" si="70"/>
        <v>0</v>
      </c>
      <c r="M549" s="59">
        <f t="shared" si="71"/>
        <v>0</v>
      </c>
      <c r="N549" s="59">
        <f t="shared" si="72"/>
        <v>0</v>
      </c>
      <c r="O549" s="55">
        <f t="shared" si="73"/>
        <v>0</v>
      </c>
      <c r="R549" t="s">
        <v>2627</v>
      </c>
      <c r="S549" t="s">
        <v>7825</v>
      </c>
      <c r="T549" t="s">
        <v>2545</v>
      </c>
      <c r="U549" t="s">
        <v>2628</v>
      </c>
      <c r="V549" t="s">
        <v>2629</v>
      </c>
      <c r="W549" t="s">
        <v>2629</v>
      </c>
      <c r="X549" t="s">
        <v>2630</v>
      </c>
      <c r="Y549" t="s">
        <v>2631</v>
      </c>
      <c r="Z549" t="s">
        <v>2632</v>
      </c>
      <c r="AA549" t="s">
        <v>2633</v>
      </c>
      <c r="AB549" t="s">
        <v>190</v>
      </c>
      <c r="AC549" t="s">
        <v>2634</v>
      </c>
    </row>
    <row r="550" spans="1:29" ht="24.95" customHeight="1" x14ac:dyDescent="0.25">
      <c r="A550" s="1"/>
      <c r="B550" s="3" t="str">
        <f>IFERROR(VLOOKUP(A550,Table13[[Šifra]:[Mjesto]],2,FALSE),"")</f>
        <v/>
      </c>
      <c r="C550" s="2"/>
      <c r="D550" s="47"/>
      <c r="E550" s="46"/>
      <c r="F550" s="4"/>
      <c r="G550" s="4"/>
      <c r="H550" s="59" t="str">
        <f t="shared" si="68"/>
        <v>odaberite -</v>
      </c>
      <c r="I550" s="59">
        <f t="shared" si="66"/>
        <v>0</v>
      </c>
      <c r="J550" s="59">
        <f t="shared" si="67"/>
        <v>0</v>
      </c>
      <c r="K550" s="59">
        <f t="shared" si="69"/>
        <v>0</v>
      </c>
      <c r="L550" s="59">
        <f t="shared" si="70"/>
        <v>0</v>
      </c>
      <c r="M550" s="59">
        <f t="shared" si="71"/>
        <v>0</v>
      </c>
      <c r="N550" s="59">
        <f t="shared" si="72"/>
        <v>0</v>
      </c>
      <c r="O550" s="55">
        <f t="shared" si="73"/>
        <v>0</v>
      </c>
      <c r="R550" t="s">
        <v>2635</v>
      </c>
      <c r="S550" t="s">
        <v>7826</v>
      </c>
      <c r="T550" t="s">
        <v>2545</v>
      </c>
      <c r="U550" t="s">
        <v>2636</v>
      </c>
      <c r="V550" t="s">
        <v>2637</v>
      </c>
      <c r="W550" t="s">
        <v>2637</v>
      </c>
      <c r="X550" t="s">
        <v>2638</v>
      </c>
      <c r="Y550" t="s">
        <v>7827</v>
      </c>
      <c r="Z550" t="s">
        <v>2639</v>
      </c>
      <c r="AA550" t="s">
        <v>7828</v>
      </c>
      <c r="AB550" t="s">
        <v>2640</v>
      </c>
      <c r="AC550" t="s">
        <v>2641</v>
      </c>
    </row>
    <row r="551" spans="1:29" ht="24.95" customHeight="1" x14ac:dyDescent="0.25">
      <c r="A551" s="1"/>
      <c r="B551" s="3" t="str">
        <f>IFERROR(VLOOKUP(A551,Table13[[Šifra]:[Mjesto]],2,FALSE),"")</f>
        <v/>
      </c>
      <c r="C551" s="2"/>
      <c r="D551" s="47"/>
      <c r="E551" s="46"/>
      <c r="F551" s="4"/>
      <c r="G551" s="4"/>
      <c r="H551" s="59" t="str">
        <f t="shared" si="68"/>
        <v>odaberite -</v>
      </c>
      <c r="I551" s="59">
        <f t="shared" si="66"/>
        <v>0</v>
      </c>
      <c r="J551" s="59">
        <f t="shared" si="67"/>
        <v>0</v>
      </c>
      <c r="K551" s="59">
        <f t="shared" si="69"/>
        <v>0</v>
      </c>
      <c r="L551" s="59">
        <f t="shared" si="70"/>
        <v>0</v>
      </c>
      <c r="M551" s="59">
        <f t="shared" si="71"/>
        <v>0</v>
      </c>
      <c r="N551" s="59">
        <f t="shared" si="72"/>
        <v>0</v>
      </c>
      <c r="O551" s="55">
        <f t="shared" si="73"/>
        <v>0</v>
      </c>
      <c r="R551" t="s">
        <v>2642</v>
      </c>
      <c r="S551" t="s">
        <v>7829</v>
      </c>
      <c r="T551" t="s">
        <v>2545</v>
      </c>
      <c r="U551" t="s">
        <v>2643</v>
      </c>
      <c r="V551" t="s">
        <v>2644</v>
      </c>
      <c r="W551" t="s">
        <v>2644</v>
      </c>
      <c r="X551" t="s">
        <v>2645</v>
      </c>
      <c r="Y551" t="s">
        <v>2646</v>
      </c>
      <c r="Z551" t="s">
        <v>2647</v>
      </c>
      <c r="AA551" t="s">
        <v>7830</v>
      </c>
      <c r="AB551" t="s">
        <v>190</v>
      </c>
      <c r="AC551" t="s">
        <v>2648</v>
      </c>
    </row>
    <row r="552" spans="1:29" ht="24.95" customHeight="1" x14ac:dyDescent="0.25">
      <c r="A552" s="1"/>
      <c r="B552" s="3" t="str">
        <f>IFERROR(VLOOKUP(A552,Table13[[Šifra]:[Mjesto]],2,FALSE),"")</f>
        <v/>
      </c>
      <c r="C552" s="2"/>
      <c r="D552" s="47"/>
      <c r="E552" s="46"/>
      <c r="F552" s="4"/>
      <c r="G552" s="4"/>
      <c r="H552" s="59" t="str">
        <f t="shared" si="68"/>
        <v>odaberite -</v>
      </c>
      <c r="I552" s="59">
        <f t="shared" si="66"/>
        <v>0</v>
      </c>
      <c r="J552" s="59">
        <f t="shared" si="67"/>
        <v>0</v>
      </c>
      <c r="K552" s="59">
        <f t="shared" si="69"/>
        <v>0</v>
      </c>
      <c r="L552" s="59">
        <f t="shared" si="70"/>
        <v>0</v>
      </c>
      <c r="M552" s="59">
        <f t="shared" si="71"/>
        <v>0</v>
      </c>
      <c r="N552" s="59">
        <f t="shared" si="72"/>
        <v>0</v>
      </c>
      <c r="O552" s="55">
        <f t="shared" si="73"/>
        <v>0</v>
      </c>
      <c r="R552" t="s">
        <v>2649</v>
      </c>
      <c r="S552" t="s">
        <v>7831</v>
      </c>
      <c r="T552" t="s">
        <v>2545</v>
      </c>
      <c r="U552" t="s">
        <v>2650</v>
      </c>
      <c r="V552" t="s">
        <v>2651</v>
      </c>
      <c r="W552" t="s">
        <v>2651</v>
      </c>
      <c r="X552" t="s">
        <v>2652</v>
      </c>
      <c r="Y552" t="s">
        <v>2653</v>
      </c>
      <c r="Z552" t="s">
        <v>2654</v>
      </c>
      <c r="AA552" t="s">
        <v>2655</v>
      </c>
      <c r="AB552" t="s">
        <v>190</v>
      </c>
      <c r="AC552" t="s">
        <v>2656</v>
      </c>
    </row>
    <row r="553" spans="1:29" ht="24.95" customHeight="1" x14ac:dyDescent="0.25">
      <c r="A553" s="1"/>
      <c r="B553" s="3" t="str">
        <f>IFERROR(VLOOKUP(A553,Table13[[Šifra]:[Mjesto]],2,FALSE),"")</f>
        <v/>
      </c>
      <c r="C553" s="2"/>
      <c r="D553" s="47"/>
      <c r="E553" s="46"/>
      <c r="F553" s="4"/>
      <c r="G553" s="4"/>
      <c r="H553" s="59" t="str">
        <f t="shared" si="68"/>
        <v>odaberite -</v>
      </c>
      <c r="I553" s="59">
        <f t="shared" si="66"/>
        <v>0</v>
      </c>
      <c r="J553" s="59">
        <f t="shared" si="67"/>
        <v>0</v>
      </c>
      <c r="K553" s="59">
        <f t="shared" si="69"/>
        <v>0</v>
      </c>
      <c r="L553" s="59">
        <f t="shared" si="70"/>
        <v>0</v>
      </c>
      <c r="M553" s="59">
        <f t="shared" si="71"/>
        <v>0</v>
      </c>
      <c r="N553" s="59">
        <f t="shared" si="72"/>
        <v>0</v>
      </c>
      <c r="O553" s="55">
        <f t="shared" si="73"/>
        <v>0</v>
      </c>
      <c r="R553" t="s">
        <v>2657</v>
      </c>
      <c r="S553" t="s">
        <v>7832</v>
      </c>
      <c r="T553" t="s">
        <v>2545</v>
      </c>
      <c r="U553" t="s">
        <v>2658</v>
      </c>
      <c r="V553" t="s">
        <v>2651</v>
      </c>
      <c r="W553" t="s">
        <v>58</v>
      </c>
      <c r="X553" t="s">
        <v>2565</v>
      </c>
      <c r="Y553" t="s">
        <v>2659</v>
      </c>
      <c r="Z553" t="s">
        <v>2660</v>
      </c>
      <c r="AA553" t="s">
        <v>2661</v>
      </c>
      <c r="AB553" t="s">
        <v>190</v>
      </c>
      <c r="AC553" t="s">
        <v>2662</v>
      </c>
    </row>
    <row r="554" spans="1:29" ht="24.95" customHeight="1" x14ac:dyDescent="0.25">
      <c r="A554" s="1"/>
      <c r="B554" s="3" t="str">
        <f>IFERROR(VLOOKUP(A554,Table13[[Šifra]:[Mjesto]],2,FALSE),"")</f>
        <v/>
      </c>
      <c r="C554" s="2"/>
      <c r="D554" s="47"/>
      <c r="E554" s="46"/>
      <c r="F554" s="4"/>
      <c r="G554" s="4"/>
      <c r="H554" s="59" t="str">
        <f t="shared" si="68"/>
        <v>odaberite -</v>
      </c>
      <c r="I554" s="59">
        <f t="shared" si="66"/>
        <v>0</v>
      </c>
      <c r="J554" s="59">
        <f t="shared" si="67"/>
        <v>0</v>
      </c>
      <c r="K554" s="59">
        <f t="shared" si="69"/>
        <v>0</v>
      </c>
      <c r="L554" s="59">
        <f t="shared" si="70"/>
        <v>0</v>
      </c>
      <c r="M554" s="59">
        <f t="shared" si="71"/>
        <v>0</v>
      </c>
      <c r="N554" s="59">
        <f t="shared" si="72"/>
        <v>0</v>
      </c>
      <c r="O554" s="55">
        <f t="shared" si="73"/>
        <v>0</v>
      </c>
      <c r="R554" t="s">
        <v>2664</v>
      </c>
      <c r="S554" t="s">
        <v>7833</v>
      </c>
      <c r="T554" t="s">
        <v>2663</v>
      </c>
      <c r="U554" t="s">
        <v>2665</v>
      </c>
      <c r="V554" t="s">
        <v>59</v>
      </c>
      <c r="W554" t="s">
        <v>59</v>
      </c>
      <c r="X554" t="s">
        <v>2666</v>
      </c>
      <c r="Y554" t="s">
        <v>2667</v>
      </c>
      <c r="Z554" t="s">
        <v>2668</v>
      </c>
      <c r="AA554" t="s">
        <v>2669</v>
      </c>
      <c r="AB554" t="s">
        <v>2670</v>
      </c>
      <c r="AC554" t="s">
        <v>2671</v>
      </c>
    </row>
    <row r="555" spans="1:29" ht="24.95" customHeight="1" x14ac:dyDescent="0.25">
      <c r="A555" s="1"/>
      <c r="B555" s="3" t="str">
        <f>IFERROR(VLOOKUP(A555,Table13[[Šifra]:[Mjesto]],2,FALSE),"")</f>
        <v/>
      </c>
      <c r="C555" s="2"/>
      <c r="D555" s="47"/>
      <c r="E555" s="46"/>
      <c r="F555" s="4"/>
      <c r="G555" s="4"/>
      <c r="H555" s="59" t="str">
        <f t="shared" si="68"/>
        <v>odaberite -</v>
      </c>
      <c r="I555" s="59">
        <f t="shared" si="66"/>
        <v>0</v>
      </c>
      <c r="J555" s="59">
        <f t="shared" si="67"/>
        <v>0</v>
      </c>
      <c r="K555" s="59">
        <f t="shared" si="69"/>
        <v>0</v>
      </c>
      <c r="L555" s="59">
        <f t="shared" si="70"/>
        <v>0</v>
      </c>
      <c r="M555" s="59">
        <f t="shared" si="71"/>
        <v>0</v>
      </c>
      <c r="N555" s="59">
        <f t="shared" si="72"/>
        <v>0</v>
      </c>
      <c r="O555" s="55">
        <f t="shared" si="73"/>
        <v>0</v>
      </c>
      <c r="R555" t="s">
        <v>2672</v>
      </c>
      <c r="S555" t="s">
        <v>7834</v>
      </c>
      <c r="T555" t="s">
        <v>2663</v>
      </c>
      <c r="U555" t="s">
        <v>2673</v>
      </c>
      <c r="V555" t="s">
        <v>60</v>
      </c>
      <c r="W555" t="s">
        <v>60</v>
      </c>
      <c r="X555" t="s">
        <v>2674</v>
      </c>
      <c r="Y555" t="s">
        <v>2675</v>
      </c>
      <c r="Z555" t="s">
        <v>2676</v>
      </c>
      <c r="AA555" t="s">
        <v>2677</v>
      </c>
      <c r="AB555" t="s">
        <v>2678</v>
      </c>
      <c r="AC555" t="s">
        <v>7835</v>
      </c>
    </row>
    <row r="556" spans="1:29" ht="24.95" customHeight="1" x14ac:dyDescent="0.25">
      <c r="A556" s="1"/>
      <c r="B556" s="3" t="str">
        <f>IFERROR(VLOOKUP(A556,Table13[[Šifra]:[Mjesto]],2,FALSE),"")</f>
        <v/>
      </c>
      <c r="C556" s="2"/>
      <c r="D556" s="47"/>
      <c r="E556" s="46"/>
      <c r="F556" s="4"/>
      <c r="G556" s="4"/>
      <c r="H556" s="59" t="str">
        <f t="shared" si="68"/>
        <v>odaberite -</v>
      </c>
      <c r="I556" s="59">
        <f t="shared" si="66"/>
        <v>0</v>
      </c>
      <c r="J556" s="59">
        <f t="shared" si="67"/>
        <v>0</v>
      </c>
      <c r="K556" s="59">
        <f t="shared" si="69"/>
        <v>0</v>
      </c>
      <c r="L556" s="59">
        <f t="shared" si="70"/>
        <v>0</v>
      </c>
      <c r="M556" s="59">
        <f t="shared" si="71"/>
        <v>0</v>
      </c>
      <c r="N556" s="59">
        <f t="shared" si="72"/>
        <v>0</v>
      </c>
      <c r="O556" s="55">
        <f t="shared" si="73"/>
        <v>0</v>
      </c>
      <c r="R556" t="s">
        <v>2679</v>
      </c>
      <c r="S556" t="s">
        <v>7836</v>
      </c>
      <c r="T556" t="s">
        <v>2663</v>
      </c>
      <c r="U556" t="s">
        <v>2680</v>
      </c>
      <c r="V556" t="s">
        <v>60</v>
      </c>
      <c r="W556" t="s">
        <v>60</v>
      </c>
      <c r="X556" t="s">
        <v>2681</v>
      </c>
      <c r="Y556" t="s">
        <v>2682</v>
      </c>
      <c r="Z556" t="s">
        <v>2683</v>
      </c>
      <c r="AA556" t="s">
        <v>2684</v>
      </c>
      <c r="AB556" t="s">
        <v>190</v>
      </c>
      <c r="AC556" t="s">
        <v>2685</v>
      </c>
    </row>
    <row r="557" spans="1:29" ht="24.95" customHeight="1" x14ac:dyDescent="0.25">
      <c r="A557" s="1"/>
      <c r="B557" s="3" t="str">
        <f>IFERROR(VLOOKUP(A557,Table13[[Šifra]:[Mjesto]],2,FALSE),"")</f>
        <v/>
      </c>
      <c r="C557" s="2"/>
      <c r="D557" s="47"/>
      <c r="E557" s="46"/>
      <c r="F557" s="4"/>
      <c r="G557" s="4"/>
      <c r="H557" s="59" t="str">
        <f t="shared" si="68"/>
        <v>odaberite -</v>
      </c>
      <c r="I557" s="59">
        <f t="shared" si="66"/>
        <v>0</v>
      </c>
      <c r="J557" s="59">
        <f t="shared" si="67"/>
        <v>0</v>
      </c>
      <c r="K557" s="59">
        <f t="shared" si="69"/>
        <v>0</v>
      </c>
      <c r="L557" s="59">
        <f t="shared" si="70"/>
        <v>0</v>
      </c>
      <c r="M557" s="59">
        <f t="shared" si="71"/>
        <v>0</v>
      </c>
      <c r="N557" s="59">
        <f t="shared" si="72"/>
        <v>0</v>
      </c>
      <c r="O557" s="55">
        <f t="shared" si="73"/>
        <v>0</v>
      </c>
      <c r="R557" t="s">
        <v>2686</v>
      </c>
      <c r="S557" t="s">
        <v>7837</v>
      </c>
      <c r="T557" t="s">
        <v>2663</v>
      </c>
      <c r="U557" t="s">
        <v>2687</v>
      </c>
      <c r="V557" t="s">
        <v>61</v>
      </c>
      <c r="W557" t="s">
        <v>61</v>
      </c>
      <c r="X557" t="s">
        <v>2688</v>
      </c>
      <c r="Y557" t="s">
        <v>2689</v>
      </c>
      <c r="Z557" t="s">
        <v>2690</v>
      </c>
      <c r="AA557" t="s">
        <v>2691</v>
      </c>
      <c r="AB557" t="s">
        <v>2692</v>
      </c>
      <c r="AC557" t="s">
        <v>2693</v>
      </c>
    </row>
    <row r="558" spans="1:29" ht="24.95" customHeight="1" x14ac:dyDescent="0.25">
      <c r="A558" s="1"/>
      <c r="B558" s="3" t="str">
        <f>IFERROR(VLOOKUP(A558,Table13[[Šifra]:[Mjesto]],2,FALSE),"")</f>
        <v/>
      </c>
      <c r="C558" s="2"/>
      <c r="D558" s="47"/>
      <c r="E558" s="46"/>
      <c r="F558" s="4"/>
      <c r="G558" s="4"/>
      <c r="H558" s="59" t="str">
        <f t="shared" si="68"/>
        <v>odaberite -</v>
      </c>
      <c r="I558" s="59">
        <f t="shared" si="66"/>
        <v>0</v>
      </c>
      <c r="J558" s="59">
        <f t="shared" si="67"/>
        <v>0</v>
      </c>
      <c r="K558" s="59">
        <f t="shared" si="69"/>
        <v>0</v>
      </c>
      <c r="L558" s="59">
        <f t="shared" si="70"/>
        <v>0</v>
      </c>
      <c r="M558" s="59">
        <f t="shared" si="71"/>
        <v>0</v>
      </c>
      <c r="N558" s="59">
        <f t="shared" si="72"/>
        <v>0</v>
      </c>
      <c r="O558" s="55">
        <f t="shared" si="73"/>
        <v>0</v>
      </c>
      <c r="R558" t="s">
        <v>2694</v>
      </c>
      <c r="S558" t="s">
        <v>7838</v>
      </c>
      <c r="T558" t="s">
        <v>2663</v>
      </c>
      <c r="U558" t="s">
        <v>2695</v>
      </c>
      <c r="V558" t="s">
        <v>61</v>
      </c>
      <c r="W558" t="s">
        <v>61</v>
      </c>
      <c r="X558" t="s">
        <v>2696</v>
      </c>
      <c r="Y558" t="s">
        <v>2697</v>
      </c>
      <c r="Z558" t="s">
        <v>2698</v>
      </c>
      <c r="AA558" t="s">
        <v>2699</v>
      </c>
      <c r="AB558" t="s">
        <v>2700</v>
      </c>
      <c r="AC558" t="s">
        <v>2701</v>
      </c>
    </row>
    <row r="559" spans="1:29" ht="24.95" customHeight="1" x14ac:dyDescent="0.25">
      <c r="A559" s="1"/>
      <c r="B559" s="3" t="str">
        <f>IFERROR(VLOOKUP(A559,Table13[[Šifra]:[Mjesto]],2,FALSE),"")</f>
        <v/>
      </c>
      <c r="C559" s="2"/>
      <c r="D559" s="47"/>
      <c r="E559" s="46"/>
      <c r="F559" s="4"/>
      <c r="G559" s="4"/>
      <c r="H559" s="59" t="str">
        <f t="shared" si="68"/>
        <v>odaberite -</v>
      </c>
      <c r="I559" s="59">
        <f t="shared" si="66"/>
        <v>0</v>
      </c>
      <c r="J559" s="59">
        <f t="shared" si="67"/>
        <v>0</v>
      </c>
      <c r="K559" s="59">
        <f t="shared" si="69"/>
        <v>0</v>
      </c>
      <c r="L559" s="59">
        <f t="shared" si="70"/>
        <v>0</v>
      </c>
      <c r="M559" s="59">
        <f t="shared" si="71"/>
        <v>0</v>
      </c>
      <c r="N559" s="59">
        <f t="shared" si="72"/>
        <v>0</v>
      </c>
      <c r="O559" s="55">
        <f t="shared" si="73"/>
        <v>0</v>
      </c>
      <c r="R559" t="s">
        <v>2702</v>
      </c>
      <c r="S559" t="s">
        <v>7839</v>
      </c>
      <c r="T559" t="s">
        <v>2663</v>
      </c>
      <c r="U559" t="s">
        <v>2703</v>
      </c>
      <c r="V559" t="s">
        <v>61</v>
      </c>
      <c r="W559" t="s">
        <v>61</v>
      </c>
      <c r="X559" t="s">
        <v>7840</v>
      </c>
      <c r="Y559" t="s">
        <v>2704</v>
      </c>
      <c r="Z559" t="s">
        <v>2705</v>
      </c>
      <c r="AA559" t="s">
        <v>2706</v>
      </c>
      <c r="AB559" t="s">
        <v>190</v>
      </c>
      <c r="AC559" t="s">
        <v>2707</v>
      </c>
    </row>
    <row r="560" spans="1:29" ht="24.95" customHeight="1" x14ac:dyDescent="0.25">
      <c r="A560" s="1"/>
      <c r="B560" s="3" t="str">
        <f>IFERROR(VLOOKUP(A560,Table13[[Šifra]:[Mjesto]],2,FALSE),"")</f>
        <v/>
      </c>
      <c r="C560" s="2"/>
      <c r="D560" s="47"/>
      <c r="E560" s="46"/>
      <c r="F560" s="4"/>
      <c r="G560" s="4"/>
      <c r="H560" s="59" t="str">
        <f t="shared" si="68"/>
        <v>odaberite -</v>
      </c>
      <c r="I560" s="59">
        <f t="shared" si="66"/>
        <v>0</v>
      </c>
      <c r="J560" s="59">
        <f t="shared" si="67"/>
        <v>0</v>
      </c>
      <c r="K560" s="59">
        <f t="shared" si="69"/>
        <v>0</v>
      </c>
      <c r="L560" s="59">
        <f t="shared" si="70"/>
        <v>0</v>
      </c>
      <c r="M560" s="59">
        <f t="shared" si="71"/>
        <v>0</v>
      </c>
      <c r="N560" s="59">
        <f t="shared" si="72"/>
        <v>0</v>
      </c>
      <c r="O560" s="55">
        <f t="shared" si="73"/>
        <v>0</v>
      </c>
      <c r="R560" t="s">
        <v>2708</v>
      </c>
      <c r="S560" t="s">
        <v>7841</v>
      </c>
      <c r="T560" t="s">
        <v>2663</v>
      </c>
      <c r="U560" t="s">
        <v>2709</v>
      </c>
      <c r="V560" t="s">
        <v>61</v>
      </c>
      <c r="W560" t="s">
        <v>61</v>
      </c>
      <c r="X560" t="s">
        <v>2710</v>
      </c>
      <c r="Y560" t="s">
        <v>2711</v>
      </c>
      <c r="Z560" t="s">
        <v>2712</v>
      </c>
      <c r="AA560" t="s">
        <v>2713</v>
      </c>
      <c r="AB560" t="s">
        <v>190</v>
      </c>
      <c r="AC560" t="s">
        <v>2714</v>
      </c>
    </row>
    <row r="561" spans="1:29" ht="24.95" customHeight="1" x14ac:dyDescent="0.25">
      <c r="A561" s="1"/>
      <c r="B561" s="3" t="str">
        <f>IFERROR(VLOOKUP(A561,Table13[[Šifra]:[Mjesto]],2,FALSE),"")</f>
        <v/>
      </c>
      <c r="C561" s="2"/>
      <c r="D561" s="47"/>
      <c r="E561" s="46"/>
      <c r="F561" s="4"/>
      <c r="G561" s="4"/>
      <c r="H561" s="59" t="str">
        <f t="shared" si="68"/>
        <v>odaberite -</v>
      </c>
      <c r="I561" s="59">
        <f t="shared" si="66"/>
        <v>0</v>
      </c>
      <c r="J561" s="59">
        <f t="shared" si="67"/>
        <v>0</v>
      </c>
      <c r="K561" s="59">
        <f t="shared" si="69"/>
        <v>0</v>
      </c>
      <c r="L561" s="59">
        <f t="shared" si="70"/>
        <v>0</v>
      </c>
      <c r="M561" s="59">
        <f t="shared" si="71"/>
        <v>0</v>
      </c>
      <c r="N561" s="59">
        <f t="shared" si="72"/>
        <v>0</v>
      </c>
      <c r="O561" s="55">
        <f t="shared" si="73"/>
        <v>0</v>
      </c>
      <c r="R561" t="s">
        <v>2715</v>
      </c>
      <c r="S561" t="s">
        <v>7842</v>
      </c>
      <c r="T561" t="s">
        <v>2663</v>
      </c>
      <c r="U561" t="s">
        <v>2716</v>
      </c>
      <c r="V561" t="s">
        <v>2717</v>
      </c>
      <c r="W561" t="s">
        <v>2717</v>
      </c>
      <c r="X561" t="s">
        <v>854</v>
      </c>
      <c r="Y561" t="s">
        <v>2718</v>
      </c>
      <c r="Z561" t="s">
        <v>2719</v>
      </c>
      <c r="AA561" t="s">
        <v>2720</v>
      </c>
      <c r="AB561" t="s">
        <v>190</v>
      </c>
      <c r="AC561" t="s">
        <v>2721</v>
      </c>
    </row>
    <row r="562" spans="1:29" ht="24.95" customHeight="1" x14ac:dyDescent="0.25">
      <c r="A562" s="1"/>
      <c r="B562" s="3" t="str">
        <f>IFERROR(VLOOKUP(A562,Table13[[Šifra]:[Mjesto]],2,FALSE),"")</f>
        <v/>
      </c>
      <c r="C562" s="2"/>
      <c r="D562" s="47"/>
      <c r="E562" s="46"/>
      <c r="F562" s="4"/>
      <c r="G562" s="4"/>
      <c r="H562" s="59" t="str">
        <f t="shared" si="68"/>
        <v>odaberite -</v>
      </c>
      <c r="I562" s="59">
        <f t="shared" si="66"/>
        <v>0</v>
      </c>
      <c r="J562" s="59">
        <f t="shared" si="67"/>
        <v>0</v>
      </c>
      <c r="K562" s="59">
        <f t="shared" si="69"/>
        <v>0</v>
      </c>
      <c r="L562" s="59">
        <f t="shared" si="70"/>
        <v>0</v>
      </c>
      <c r="M562" s="59">
        <f t="shared" si="71"/>
        <v>0</v>
      </c>
      <c r="N562" s="59">
        <f t="shared" si="72"/>
        <v>0</v>
      </c>
      <c r="O562" s="55">
        <f t="shared" si="73"/>
        <v>0</v>
      </c>
      <c r="R562" t="s">
        <v>2722</v>
      </c>
      <c r="S562" t="s">
        <v>7843</v>
      </c>
      <c r="T562" t="s">
        <v>2663</v>
      </c>
      <c r="U562" t="s">
        <v>2723</v>
      </c>
      <c r="V562" t="s">
        <v>2724</v>
      </c>
      <c r="W562" t="s">
        <v>2724</v>
      </c>
      <c r="X562" t="s">
        <v>2725</v>
      </c>
      <c r="Y562" t="s">
        <v>2726</v>
      </c>
      <c r="Z562" t="s">
        <v>2727</v>
      </c>
      <c r="AA562" t="s">
        <v>2728</v>
      </c>
      <c r="AB562" t="s">
        <v>2729</v>
      </c>
      <c r="AC562" t="s">
        <v>2730</v>
      </c>
    </row>
    <row r="563" spans="1:29" ht="24.95" customHeight="1" x14ac:dyDescent="0.25">
      <c r="A563" s="1"/>
      <c r="B563" s="3" t="str">
        <f>IFERROR(VLOOKUP(A563,Table13[[Šifra]:[Mjesto]],2,FALSE),"")</f>
        <v/>
      </c>
      <c r="C563" s="2"/>
      <c r="D563" s="47"/>
      <c r="E563" s="46"/>
      <c r="F563" s="4"/>
      <c r="G563" s="4"/>
      <c r="H563" s="59" t="str">
        <f t="shared" si="68"/>
        <v>odaberite -</v>
      </c>
      <c r="I563" s="59">
        <f t="shared" si="66"/>
        <v>0</v>
      </c>
      <c r="J563" s="59">
        <f t="shared" si="67"/>
        <v>0</v>
      </c>
      <c r="K563" s="59">
        <f t="shared" si="69"/>
        <v>0</v>
      </c>
      <c r="L563" s="59">
        <f t="shared" si="70"/>
        <v>0</v>
      </c>
      <c r="M563" s="59">
        <f t="shared" si="71"/>
        <v>0</v>
      </c>
      <c r="N563" s="59">
        <f t="shared" si="72"/>
        <v>0</v>
      </c>
      <c r="O563" s="55">
        <f t="shared" si="73"/>
        <v>0</v>
      </c>
      <c r="R563" t="s">
        <v>2731</v>
      </c>
      <c r="S563" t="s">
        <v>7844</v>
      </c>
      <c r="T563" t="s">
        <v>2663</v>
      </c>
      <c r="U563" t="s">
        <v>2732</v>
      </c>
      <c r="V563" t="s">
        <v>2733</v>
      </c>
      <c r="W563" t="s">
        <v>2733</v>
      </c>
      <c r="X563" t="s">
        <v>2734</v>
      </c>
      <c r="Y563" t="s">
        <v>2735</v>
      </c>
      <c r="Z563" t="s">
        <v>2736</v>
      </c>
      <c r="AA563" t="s">
        <v>2737</v>
      </c>
      <c r="AB563" t="s">
        <v>2738</v>
      </c>
      <c r="AC563" t="s">
        <v>2739</v>
      </c>
    </row>
    <row r="564" spans="1:29" ht="24.95" customHeight="1" x14ac:dyDescent="0.25">
      <c r="A564" s="1"/>
      <c r="B564" s="3" t="str">
        <f>IFERROR(VLOOKUP(A564,Table13[[Šifra]:[Mjesto]],2,FALSE),"")</f>
        <v/>
      </c>
      <c r="C564" s="2"/>
      <c r="D564" s="47"/>
      <c r="E564" s="46"/>
      <c r="F564" s="4"/>
      <c r="G564" s="4"/>
      <c r="H564" s="59" t="str">
        <f t="shared" si="68"/>
        <v>odaberite -</v>
      </c>
      <c r="I564" s="59">
        <f t="shared" si="66"/>
        <v>0</v>
      </c>
      <c r="J564" s="59">
        <f t="shared" si="67"/>
        <v>0</v>
      </c>
      <c r="K564" s="59">
        <f t="shared" si="69"/>
        <v>0</v>
      </c>
      <c r="L564" s="59">
        <f t="shared" si="70"/>
        <v>0</v>
      </c>
      <c r="M564" s="59">
        <f t="shared" si="71"/>
        <v>0</v>
      </c>
      <c r="N564" s="59">
        <f t="shared" si="72"/>
        <v>0</v>
      </c>
      <c r="O564" s="55">
        <f t="shared" si="73"/>
        <v>0</v>
      </c>
      <c r="R564" t="s">
        <v>2740</v>
      </c>
      <c r="S564" t="s">
        <v>7845</v>
      </c>
      <c r="T564" t="s">
        <v>2663</v>
      </c>
      <c r="U564" t="s">
        <v>2741</v>
      </c>
      <c r="V564" t="s">
        <v>2742</v>
      </c>
      <c r="W564" t="s">
        <v>2742</v>
      </c>
      <c r="X564" t="s">
        <v>2743</v>
      </c>
      <c r="Y564" t="s">
        <v>7846</v>
      </c>
      <c r="Z564" t="s">
        <v>2744</v>
      </c>
      <c r="AA564" t="s">
        <v>2745</v>
      </c>
      <c r="AB564" t="s">
        <v>2746</v>
      </c>
      <c r="AC564" t="s">
        <v>2747</v>
      </c>
    </row>
    <row r="565" spans="1:29" ht="24.95" customHeight="1" x14ac:dyDescent="0.25">
      <c r="A565" s="1"/>
      <c r="B565" s="3" t="str">
        <f>IFERROR(VLOOKUP(A565,Table13[[Šifra]:[Mjesto]],2,FALSE),"")</f>
        <v/>
      </c>
      <c r="C565" s="2"/>
      <c r="D565" s="47"/>
      <c r="E565" s="46"/>
      <c r="F565" s="4"/>
      <c r="G565" s="4"/>
      <c r="H565" s="59" t="str">
        <f t="shared" si="68"/>
        <v>odaberite -</v>
      </c>
      <c r="I565" s="59">
        <f t="shared" si="66"/>
        <v>0</v>
      </c>
      <c r="J565" s="59">
        <f t="shared" si="67"/>
        <v>0</v>
      </c>
      <c r="K565" s="59">
        <f t="shared" si="69"/>
        <v>0</v>
      </c>
      <c r="L565" s="59">
        <f t="shared" si="70"/>
        <v>0</v>
      </c>
      <c r="M565" s="59">
        <f t="shared" si="71"/>
        <v>0</v>
      </c>
      <c r="N565" s="59">
        <f t="shared" si="72"/>
        <v>0</v>
      </c>
      <c r="O565" s="55">
        <f t="shared" si="73"/>
        <v>0</v>
      </c>
      <c r="R565" t="s">
        <v>2748</v>
      </c>
      <c r="S565" t="s">
        <v>7847</v>
      </c>
      <c r="T565" t="s">
        <v>2663</v>
      </c>
      <c r="U565" t="s">
        <v>2749</v>
      </c>
      <c r="V565" t="s">
        <v>2750</v>
      </c>
      <c r="W565" t="s">
        <v>2750</v>
      </c>
      <c r="X565" t="s">
        <v>2751</v>
      </c>
      <c r="Y565" t="s">
        <v>2752</v>
      </c>
      <c r="Z565" t="s">
        <v>2753</v>
      </c>
      <c r="AA565" t="s">
        <v>2754</v>
      </c>
      <c r="AB565" t="s">
        <v>2755</v>
      </c>
      <c r="AC565" t="s">
        <v>7848</v>
      </c>
    </row>
    <row r="566" spans="1:29" ht="24.95" customHeight="1" x14ac:dyDescent="0.25">
      <c r="A566" s="1"/>
      <c r="B566" s="3" t="str">
        <f>IFERROR(VLOOKUP(A566,Table13[[Šifra]:[Mjesto]],2,FALSE),"")</f>
        <v/>
      </c>
      <c r="C566" s="2"/>
      <c r="D566" s="47"/>
      <c r="E566" s="46"/>
      <c r="F566" s="4"/>
      <c r="G566" s="4"/>
      <c r="H566" s="59" t="str">
        <f t="shared" si="68"/>
        <v>odaberite -</v>
      </c>
      <c r="I566" s="59">
        <f t="shared" si="66"/>
        <v>0</v>
      </c>
      <c r="J566" s="59">
        <f t="shared" si="67"/>
        <v>0</v>
      </c>
      <c r="K566" s="59">
        <f t="shared" si="69"/>
        <v>0</v>
      </c>
      <c r="L566" s="59">
        <f t="shared" si="70"/>
        <v>0</v>
      </c>
      <c r="M566" s="59">
        <f t="shared" si="71"/>
        <v>0</v>
      </c>
      <c r="N566" s="59">
        <f t="shared" si="72"/>
        <v>0</v>
      </c>
      <c r="O566" s="55">
        <f t="shared" si="73"/>
        <v>0</v>
      </c>
      <c r="R566" t="s">
        <v>2756</v>
      </c>
      <c r="S566" t="s">
        <v>7849</v>
      </c>
      <c r="T566" t="s">
        <v>2663</v>
      </c>
      <c r="U566" t="s">
        <v>2757</v>
      </c>
      <c r="V566" t="s">
        <v>2758</v>
      </c>
      <c r="W566" t="s">
        <v>2758</v>
      </c>
      <c r="X566" t="s">
        <v>2759</v>
      </c>
      <c r="Y566" t="s">
        <v>2760</v>
      </c>
      <c r="Z566" t="s">
        <v>2761</v>
      </c>
      <c r="AA566" t="s">
        <v>2762</v>
      </c>
      <c r="AB566" t="s">
        <v>2763</v>
      </c>
      <c r="AC566" t="s">
        <v>2764</v>
      </c>
    </row>
    <row r="567" spans="1:29" ht="24.95" customHeight="1" x14ac:dyDescent="0.25">
      <c r="A567" s="1"/>
      <c r="B567" s="3" t="str">
        <f>IFERROR(VLOOKUP(A567,Table13[[Šifra]:[Mjesto]],2,FALSE),"")</f>
        <v/>
      </c>
      <c r="C567" s="2"/>
      <c r="D567" s="47"/>
      <c r="E567" s="46"/>
      <c r="F567" s="4"/>
      <c r="G567" s="4"/>
      <c r="H567" s="59" t="str">
        <f t="shared" si="68"/>
        <v>odaberite -</v>
      </c>
      <c r="I567" s="59">
        <f t="shared" si="66"/>
        <v>0</v>
      </c>
      <c r="J567" s="59">
        <f t="shared" si="67"/>
        <v>0</v>
      </c>
      <c r="K567" s="59">
        <f t="shared" si="69"/>
        <v>0</v>
      </c>
      <c r="L567" s="59">
        <f t="shared" si="70"/>
        <v>0</v>
      </c>
      <c r="M567" s="59">
        <f t="shared" si="71"/>
        <v>0</v>
      </c>
      <c r="N567" s="59">
        <f t="shared" si="72"/>
        <v>0</v>
      </c>
      <c r="O567" s="55">
        <f t="shared" si="73"/>
        <v>0</v>
      </c>
      <c r="R567" t="s">
        <v>2765</v>
      </c>
      <c r="S567" t="s">
        <v>7850</v>
      </c>
      <c r="T567" t="s">
        <v>2663</v>
      </c>
      <c r="U567" t="s">
        <v>2766</v>
      </c>
      <c r="V567" t="s">
        <v>2767</v>
      </c>
      <c r="W567" t="s">
        <v>2767</v>
      </c>
      <c r="X567" t="s">
        <v>2768</v>
      </c>
      <c r="Y567" t="s">
        <v>2769</v>
      </c>
      <c r="Z567" t="s">
        <v>2770</v>
      </c>
      <c r="AA567" t="s">
        <v>2771</v>
      </c>
      <c r="AB567" t="s">
        <v>190</v>
      </c>
      <c r="AC567" t="s">
        <v>2772</v>
      </c>
    </row>
    <row r="568" spans="1:29" ht="24.95" customHeight="1" x14ac:dyDescent="0.25">
      <c r="A568" s="1"/>
      <c r="B568" s="3" t="str">
        <f>IFERROR(VLOOKUP(A568,Table13[[Šifra]:[Mjesto]],2,FALSE),"")</f>
        <v/>
      </c>
      <c r="C568" s="2"/>
      <c r="D568" s="47"/>
      <c r="E568" s="46"/>
      <c r="F568" s="4"/>
      <c r="G568" s="4"/>
      <c r="H568" s="59" t="str">
        <f t="shared" si="68"/>
        <v>odaberite -</v>
      </c>
      <c r="I568" s="59">
        <f t="shared" si="66"/>
        <v>0</v>
      </c>
      <c r="J568" s="59">
        <f t="shared" si="67"/>
        <v>0</v>
      </c>
      <c r="K568" s="59">
        <f t="shared" si="69"/>
        <v>0</v>
      </c>
      <c r="L568" s="59">
        <f t="shared" si="70"/>
        <v>0</v>
      </c>
      <c r="M568" s="59">
        <f t="shared" si="71"/>
        <v>0</v>
      </c>
      <c r="N568" s="59">
        <f t="shared" si="72"/>
        <v>0</v>
      </c>
      <c r="O568" s="55">
        <f t="shared" si="73"/>
        <v>0</v>
      </c>
      <c r="R568" t="s">
        <v>2773</v>
      </c>
      <c r="S568" t="s">
        <v>7851</v>
      </c>
      <c r="T568" t="s">
        <v>2663</v>
      </c>
      <c r="U568" t="s">
        <v>2774</v>
      </c>
      <c r="V568" t="s">
        <v>2775</v>
      </c>
      <c r="W568" t="s">
        <v>2775</v>
      </c>
      <c r="X568" t="s">
        <v>2776</v>
      </c>
      <c r="Y568" t="s">
        <v>2777</v>
      </c>
      <c r="Z568" t="s">
        <v>2778</v>
      </c>
      <c r="AA568" t="s">
        <v>2779</v>
      </c>
      <c r="AB568" t="s">
        <v>190</v>
      </c>
      <c r="AC568" t="s">
        <v>2780</v>
      </c>
    </row>
    <row r="569" spans="1:29" ht="24.95" customHeight="1" x14ac:dyDescent="0.25">
      <c r="A569" s="1"/>
      <c r="B569" s="3" t="str">
        <f>IFERROR(VLOOKUP(A569,Table13[[Šifra]:[Mjesto]],2,FALSE),"")</f>
        <v/>
      </c>
      <c r="C569" s="2"/>
      <c r="D569" s="47"/>
      <c r="E569" s="46"/>
      <c r="F569" s="4"/>
      <c r="G569" s="4"/>
      <c r="H569" s="59" t="str">
        <f t="shared" si="68"/>
        <v>odaberite -</v>
      </c>
      <c r="I569" s="59">
        <f t="shared" si="66"/>
        <v>0</v>
      </c>
      <c r="J569" s="59">
        <f t="shared" si="67"/>
        <v>0</v>
      </c>
      <c r="K569" s="59">
        <f t="shared" si="69"/>
        <v>0</v>
      </c>
      <c r="L569" s="59">
        <f t="shared" si="70"/>
        <v>0</v>
      </c>
      <c r="M569" s="59">
        <f t="shared" si="71"/>
        <v>0</v>
      </c>
      <c r="N569" s="59">
        <f t="shared" si="72"/>
        <v>0</v>
      </c>
      <c r="O569" s="55">
        <f t="shared" si="73"/>
        <v>0</v>
      </c>
      <c r="R569" t="s">
        <v>2781</v>
      </c>
      <c r="S569" t="s">
        <v>7852</v>
      </c>
      <c r="T569" t="s">
        <v>2663</v>
      </c>
      <c r="U569" t="s">
        <v>2782</v>
      </c>
      <c r="V569" t="s">
        <v>2783</v>
      </c>
      <c r="W569" t="s">
        <v>2783</v>
      </c>
      <c r="X569" t="s">
        <v>2784</v>
      </c>
      <c r="Y569" t="s">
        <v>2785</v>
      </c>
      <c r="Z569" t="s">
        <v>2786</v>
      </c>
      <c r="AA569" t="s">
        <v>2787</v>
      </c>
      <c r="AB569" t="s">
        <v>2788</v>
      </c>
      <c r="AC569" t="s">
        <v>2789</v>
      </c>
    </row>
    <row r="570" spans="1:29" ht="24.95" customHeight="1" x14ac:dyDescent="0.25">
      <c r="A570" s="1"/>
      <c r="B570" s="3" t="str">
        <f>IFERROR(VLOOKUP(A570,Table13[[Šifra]:[Mjesto]],2,FALSE),"")</f>
        <v/>
      </c>
      <c r="C570" s="2"/>
      <c r="D570" s="47"/>
      <c r="E570" s="46"/>
      <c r="F570" s="4"/>
      <c r="G570" s="4"/>
      <c r="H570" s="59" t="str">
        <f t="shared" si="68"/>
        <v>odaberite -</v>
      </c>
      <c r="I570" s="59">
        <f t="shared" si="66"/>
        <v>0</v>
      </c>
      <c r="J570" s="59">
        <f t="shared" si="67"/>
        <v>0</v>
      </c>
      <c r="K570" s="59">
        <f t="shared" si="69"/>
        <v>0</v>
      </c>
      <c r="L570" s="59">
        <f t="shared" si="70"/>
        <v>0</v>
      </c>
      <c r="M570" s="59">
        <f t="shared" si="71"/>
        <v>0</v>
      </c>
      <c r="N570" s="59">
        <f t="shared" si="72"/>
        <v>0</v>
      </c>
      <c r="O570" s="55">
        <f t="shared" si="73"/>
        <v>0</v>
      </c>
      <c r="R570" t="s">
        <v>2790</v>
      </c>
      <c r="S570" t="s">
        <v>7853</v>
      </c>
      <c r="T570" t="s">
        <v>2663</v>
      </c>
      <c r="U570" t="s">
        <v>2791</v>
      </c>
      <c r="V570" t="s">
        <v>2792</v>
      </c>
      <c r="W570" t="s">
        <v>2792</v>
      </c>
      <c r="X570" t="s">
        <v>782</v>
      </c>
      <c r="Y570" t="s">
        <v>7854</v>
      </c>
      <c r="Z570" t="s">
        <v>2793</v>
      </c>
      <c r="AA570" t="s">
        <v>2794</v>
      </c>
      <c r="AB570" t="s">
        <v>190</v>
      </c>
      <c r="AC570" t="s">
        <v>7855</v>
      </c>
    </row>
    <row r="571" spans="1:29" ht="24.95" customHeight="1" x14ac:dyDescent="0.25">
      <c r="A571" s="1"/>
      <c r="B571" s="3" t="str">
        <f>IFERROR(VLOOKUP(A571,Table13[[Šifra]:[Mjesto]],2,FALSE),"")</f>
        <v/>
      </c>
      <c r="C571" s="2"/>
      <c r="D571" s="47"/>
      <c r="E571" s="46"/>
      <c r="F571" s="4"/>
      <c r="G571" s="4"/>
      <c r="H571" s="59" t="str">
        <f t="shared" si="68"/>
        <v>odaberite -</v>
      </c>
      <c r="I571" s="59">
        <f t="shared" si="66"/>
        <v>0</v>
      </c>
      <c r="J571" s="59">
        <f t="shared" si="67"/>
        <v>0</v>
      </c>
      <c r="K571" s="59">
        <f t="shared" si="69"/>
        <v>0</v>
      </c>
      <c r="L571" s="59">
        <f t="shared" si="70"/>
        <v>0</v>
      </c>
      <c r="M571" s="59">
        <f t="shared" si="71"/>
        <v>0</v>
      </c>
      <c r="N571" s="59">
        <f t="shared" si="72"/>
        <v>0</v>
      </c>
      <c r="O571" s="55">
        <f t="shared" si="73"/>
        <v>0</v>
      </c>
      <c r="R571" t="s">
        <v>2795</v>
      </c>
      <c r="S571" t="s">
        <v>7856</v>
      </c>
      <c r="T571" t="s">
        <v>2663</v>
      </c>
      <c r="U571" t="s">
        <v>2796</v>
      </c>
      <c r="V571" t="s">
        <v>62</v>
      </c>
      <c r="W571" t="s">
        <v>62</v>
      </c>
      <c r="X571" t="s">
        <v>2797</v>
      </c>
      <c r="Y571" t="s">
        <v>2798</v>
      </c>
      <c r="Z571" t="s">
        <v>2799</v>
      </c>
      <c r="AA571" t="s">
        <v>2800</v>
      </c>
      <c r="AB571" t="s">
        <v>2801</v>
      </c>
      <c r="AC571" t="s">
        <v>2802</v>
      </c>
    </row>
    <row r="572" spans="1:29" ht="24.95" customHeight="1" x14ac:dyDescent="0.25">
      <c r="A572" s="1"/>
      <c r="B572" s="3" t="str">
        <f>IFERROR(VLOOKUP(A572,Table13[[Šifra]:[Mjesto]],2,FALSE),"")</f>
        <v/>
      </c>
      <c r="C572" s="2"/>
      <c r="D572" s="47"/>
      <c r="E572" s="46"/>
      <c r="F572" s="4"/>
      <c r="G572" s="4"/>
      <c r="H572" s="59" t="str">
        <f t="shared" si="68"/>
        <v>odaberite -</v>
      </c>
      <c r="I572" s="59">
        <f t="shared" si="66"/>
        <v>0</v>
      </c>
      <c r="J572" s="59">
        <f t="shared" si="67"/>
        <v>0</v>
      </c>
      <c r="K572" s="59">
        <f t="shared" si="69"/>
        <v>0</v>
      </c>
      <c r="L572" s="59">
        <f t="shared" si="70"/>
        <v>0</v>
      </c>
      <c r="M572" s="59">
        <f t="shared" si="71"/>
        <v>0</v>
      </c>
      <c r="N572" s="59">
        <f t="shared" si="72"/>
        <v>0</v>
      </c>
      <c r="O572" s="55">
        <f t="shared" si="73"/>
        <v>0</v>
      </c>
      <c r="R572" t="s">
        <v>2804</v>
      </c>
      <c r="S572" t="s">
        <v>7857</v>
      </c>
      <c r="T572" t="s">
        <v>2803</v>
      </c>
      <c r="U572" t="s">
        <v>2805</v>
      </c>
      <c r="V572" t="s">
        <v>63</v>
      </c>
      <c r="W572" t="s">
        <v>63</v>
      </c>
      <c r="X572" t="s">
        <v>2806</v>
      </c>
      <c r="Y572" t="s">
        <v>2807</v>
      </c>
      <c r="Z572" t="s">
        <v>2808</v>
      </c>
      <c r="AA572" t="s">
        <v>2809</v>
      </c>
      <c r="AB572" t="s">
        <v>2810</v>
      </c>
      <c r="AC572" t="s">
        <v>7858</v>
      </c>
    </row>
    <row r="573" spans="1:29" ht="24.95" customHeight="1" x14ac:dyDescent="0.25">
      <c r="A573" s="1"/>
      <c r="B573" s="3" t="str">
        <f>IFERROR(VLOOKUP(A573,Table13[[Šifra]:[Mjesto]],2,FALSE),"")</f>
        <v/>
      </c>
      <c r="C573" s="2"/>
      <c r="D573" s="47"/>
      <c r="E573" s="46"/>
      <c r="F573" s="4"/>
      <c r="G573" s="4"/>
      <c r="H573" s="59" t="str">
        <f t="shared" si="68"/>
        <v>odaberite -</v>
      </c>
      <c r="I573" s="59">
        <f t="shared" si="66"/>
        <v>0</v>
      </c>
      <c r="J573" s="59">
        <f t="shared" si="67"/>
        <v>0</v>
      </c>
      <c r="K573" s="59">
        <f t="shared" si="69"/>
        <v>0</v>
      </c>
      <c r="L573" s="59">
        <f t="shared" si="70"/>
        <v>0</v>
      </c>
      <c r="M573" s="59">
        <f t="shared" si="71"/>
        <v>0</v>
      </c>
      <c r="N573" s="59">
        <f t="shared" si="72"/>
        <v>0</v>
      </c>
      <c r="O573" s="55">
        <f t="shared" si="73"/>
        <v>0</v>
      </c>
      <c r="R573" t="s">
        <v>2811</v>
      </c>
      <c r="S573" t="s">
        <v>7859</v>
      </c>
      <c r="T573" t="s">
        <v>2803</v>
      </c>
      <c r="U573" t="s">
        <v>2812</v>
      </c>
      <c r="V573" t="s">
        <v>64</v>
      </c>
      <c r="W573" t="s">
        <v>64</v>
      </c>
      <c r="X573" t="s">
        <v>2813</v>
      </c>
      <c r="Y573" t="s">
        <v>2814</v>
      </c>
      <c r="Z573" t="s">
        <v>2815</v>
      </c>
      <c r="AA573" t="s">
        <v>2816</v>
      </c>
      <c r="AB573" t="s">
        <v>2817</v>
      </c>
      <c r="AC573" t="s">
        <v>2818</v>
      </c>
    </row>
    <row r="574" spans="1:29" ht="24.95" customHeight="1" x14ac:dyDescent="0.25">
      <c r="A574" s="1"/>
      <c r="B574" s="3" t="str">
        <f>IFERROR(VLOOKUP(A574,Table13[[Šifra]:[Mjesto]],2,FALSE),"")</f>
        <v/>
      </c>
      <c r="C574" s="2"/>
      <c r="D574" s="47"/>
      <c r="E574" s="46"/>
      <c r="F574" s="4"/>
      <c r="G574" s="4"/>
      <c r="H574" s="59" t="str">
        <f t="shared" si="68"/>
        <v>odaberite -</v>
      </c>
      <c r="I574" s="59">
        <f t="shared" si="66"/>
        <v>0</v>
      </c>
      <c r="J574" s="59">
        <f t="shared" si="67"/>
        <v>0</v>
      </c>
      <c r="K574" s="59">
        <f t="shared" si="69"/>
        <v>0</v>
      </c>
      <c r="L574" s="59">
        <f t="shared" si="70"/>
        <v>0</v>
      </c>
      <c r="M574" s="59">
        <f t="shared" si="71"/>
        <v>0</v>
      </c>
      <c r="N574" s="59">
        <f t="shared" si="72"/>
        <v>0</v>
      </c>
      <c r="O574" s="55">
        <f t="shared" si="73"/>
        <v>0</v>
      </c>
      <c r="R574" t="s">
        <v>2819</v>
      </c>
      <c r="S574" t="s">
        <v>7860</v>
      </c>
      <c r="T574" t="s">
        <v>2803</v>
      </c>
      <c r="U574" t="s">
        <v>2820</v>
      </c>
      <c r="V574" t="s">
        <v>64</v>
      </c>
      <c r="W574" t="s">
        <v>64</v>
      </c>
      <c r="X574" t="s">
        <v>2821</v>
      </c>
      <c r="Y574" t="s">
        <v>2822</v>
      </c>
      <c r="Z574" t="s">
        <v>2823</v>
      </c>
      <c r="AA574" t="s">
        <v>2824</v>
      </c>
      <c r="AB574" t="s">
        <v>2825</v>
      </c>
      <c r="AC574" t="s">
        <v>2826</v>
      </c>
    </row>
    <row r="575" spans="1:29" ht="24.95" customHeight="1" x14ac:dyDescent="0.25">
      <c r="A575" s="1"/>
      <c r="B575" s="3" t="str">
        <f>IFERROR(VLOOKUP(A575,Table13[[Šifra]:[Mjesto]],2,FALSE),"")</f>
        <v/>
      </c>
      <c r="C575" s="2"/>
      <c r="D575" s="47"/>
      <c r="E575" s="46"/>
      <c r="F575" s="4"/>
      <c r="G575" s="4"/>
      <c r="H575" s="59" t="str">
        <f t="shared" si="68"/>
        <v>odaberite -</v>
      </c>
      <c r="I575" s="59">
        <f t="shared" si="66"/>
        <v>0</v>
      </c>
      <c r="J575" s="59">
        <f t="shared" si="67"/>
        <v>0</v>
      </c>
      <c r="K575" s="59">
        <f t="shared" si="69"/>
        <v>0</v>
      </c>
      <c r="L575" s="59">
        <f t="shared" si="70"/>
        <v>0</v>
      </c>
      <c r="M575" s="59">
        <f t="shared" si="71"/>
        <v>0</v>
      </c>
      <c r="N575" s="59">
        <f t="shared" si="72"/>
        <v>0</v>
      </c>
      <c r="O575" s="55">
        <f t="shared" si="73"/>
        <v>0</v>
      </c>
      <c r="R575" t="s">
        <v>2827</v>
      </c>
      <c r="S575" t="s">
        <v>7861</v>
      </c>
      <c r="T575" t="s">
        <v>2803</v>
      </c>
      <c r="U575" t="s">
        <v>2828</v>
      </c>
      <c r="V575" t="s">
        <v>64</v>
      </c>
      <c r="W575" t="s">
        <v>64</v>
      </c>
      <c r="X575" t="s">
        <v>2829</v>
      </c>
      <c r="Y575" t="s">
        <v>2830</v>
      </c>
      <c r="Z575" t="s">
        <v>2831</v>
      </c>
      <c r="AA575" t="s">
        <v>2832</v>
      </c>
      <c r="AB575" t="s">
        <v>2833</v>
      </c>
      <c r="AC575" t="s">
        <v>2834</v>
      </c>
    </row>
    <row r="576" spans="1:29" ht="24.95" customHeight="1" x14ac:dyDescent="0.25">
      <c r="A576" s="1"/>
      <c r="B576" s="3" t="str">
        <f>IFERROR(VLOOKUP(A576,Table13[[Šifra]:[Mjesto]],2,FALSE),"")</f>
        <v/>
      </c>
      <c r="C576" s="2"/>
      <c r="D576" s="47"/>
      <c r="E576" s="46"/>
      <c r="F576" s="4"/>
      <c r="G576" s="4"/>
      <c r="H576" s="59" t="str">
        <f t="shared" si="68"/>
        <v>odaberite -</v>
      </c>
      <c r="I576" s="59">
        <f t="shared" si="66"/>
        <v>0</v>
      </c>
      <c r="J576" s="59">
        <f t="shared" si="67"/>
        <v>0</v>
      </c>
      <c r="K576" s="59">
        <f t="shared" si="69"/>
        <v>0</v>
      </c>
      <c r="L576" s="59">
        <f t="shared" si="70"/>
        <v>0</v>
      </c>
      <c r="M576" s="59">
        <f t="shared" si="71"/>
        <v>0</v>
      </c>
      <c r="N576" s="59">
        <f t="shared" si="72"/>
        <v>0</v>
      </c>
      <c r="O576" s="55">
        <f t="shared" si="73"/>
        <v>0</v>
      </c>
      <c r="R576" t="s">
        <v>2835</v>
      </c>
      <c r="S576" t="s">
        <v>7862</v>
      </c>
      <c r="T576" t="s">
        <v>2803</v>
      </c>
      <c r="U576" t="s">
        <v>2836</v>
      </c>
      <c r="V576" t="s">
        <v>64</v>
      </c>
      <c r="W576" t="s">
        <v>64</v>
      </c>
      <c r="X576" t="s">
        <v>2837</v>
      </c>
      <c r="Y576" t="s">
        <v>2838</v>
      </c>
      <c r="Z576" t="s">
        <v>2839</v>
      </c>
      <c r="AA576" t="s">
        <v>2840</v>
      </c>
      <c r="AB576" t="s">
        <v>2841</v>
      </c>
      <c r="AC576" t="s">
        <v>2842</v>
      </c>
    </row>
    <row r="577" spans="1:29" ht="24.95" customHeight="1" x14ac:dyDescent="0.25">
      <c r="A577" s="1"/>
      <c r="B577" s="3" t="str">
        <f>IFERROR(VLOOKUP(A577,Table13[[Šifra]:[Mjesto]],2,FALSE),"")</f>
        <v/>
      </c>
      <c r="C577" s="2"/>
      <c r="D577" s="47"/>
      <c r="E577" s="46"/>
      <c r="F577" s="4"/>
      <c r="G577" s="4"/>
      <c r="H577" s="59" t="str">
        <f t="shared" si="68"/>
        <v>odaberite -</v>
      </c>
      <c r="I577" s="59">
        <f t="shared" si="66"/>
        <v>0</v>
      </c>
      <c r="J577" s="59">
        <f t="shared" si="67"/>
        <v>0</v>
      </c>
      <c r="K577" s="59">
        <f t="shared" si="69"/>
        <v>0</v>
      </c>
      <c r="L577" s="59">
        <f t="shared" si="70"/>
        <v>0</v>
      </c>
      <c r="M577" s="59">
        <f t="shared" si="71"/>
        <v>0</v>
      </c>
      <c r="N577" s="59">
        <f t="shared" si="72"/>
        <v>0</v>
      </c>
      <c r="O577" s="55">
        <f t="shared" si="73"/>
        <v>0</v>
      </c>
      <c r="R577" t="s">
        <v>2843</v>
      </c>
      <c r="S577" t="s">
        <v>7863</v>
      </c>
      <c r="T577" t="s">
        <v>2803</v>
      </c>
      <c r="U577" t="s">
        <v>2844</v>
      </c>
      <c r="V577" t="s">
        <v>2845</v>
      </c>
      <c r="W577" t="s">
        <v>2845</v>
      </c>
      <c r="X577" t="s">
        <v>2846</v>
      </c>
      <c r="Y577" t="s">
        <v>7864</v>
      </c>
      <c r="Z577" t="s">
        <v>2847</v>
      </c>
      <c r="AA577" t="s">
        <v>2848</v>
      </c>
      <c r="AB577" t="s">
        <v>190</v>
      </c>
      <c r="AC577" t="s">
        <v>2849</v>
      </c>
    </row>
    <row r="578" spans="1:29" ht="24.95" customHeight="1" x14ac:dyDescent="0.25">
      <c r="A578" s="1"/>
      <c r="B578" s="3" t="str">
        <f>IFERROR(VLOOKUP(A578,Table13[[Šifra]:[Mjesto]],2,FALSE),"")</f>
        <v/>
      </c>
      <c r="C578" s="2"/>
      <c r="D578" s="47"/>
      <c r="E578" s="46"/>
      <c r="F578" s="4"/>
      <c r="G578" s="4"/>
      <c r="H578" s="59" t="str">
        <f t="shared" si="68"/>
        <v>odaberite -</v>
      </c>
      <c r="I578" s="59">
        <f t="shared" si="66"/>
        <v>0</v>
      </c>
      <c r="J578" s="59">
        <f t="shared" si="67"/>
        <v>0</v>
      </c>
      <c r="K578" s="59">
        <f t="shared" si="69"/>
        <v>0</v>
      </c>
      <c r="L578" s="59">
        <f t="shared" si="70"/>
        <v>0</v>
      </c>
      <c r="M578" s="59">
        <f t="shared" si="71"/>
        <v>0</v>
      </c>
      <c r="N578" s="59">
        <f t="shared" si="72"/>
        <v>0</v>
      </c>
      <c r="O578" s="55">
        <f t="shared" si="73"/>
        <v>0</v>
      </c>
      <c r="R578" t="s">
        <v>2850</v>
      </c>
      <c r="S578" t="s">
        <v>7865</v>
      </c>
      <c r="T578" t="s">
        <v>2803</v>
      </c>
      <c r="U578" t="s">
        <v>2851</v>
      </c>
      <c r="V578" t="s">
        <v>2852</v>
      </c>
      <c r="W578" t="s">
        <v>2852</v>
      </c>
      <c r="X578" t="s">
        <v>2853</v>
      </c>
      <c r="Y578" t="s">
        <v>2854</v>
      </c>
      <c r="Z578" t="s">
        <v>2855</v>
      </c>
      <c r="AA578" t="s">
        <v>2856</v>
      </c>
      <c r="AB578" t="s">
        <v>190</v>
      </c>
      <c r="AC578" t="s">
        <v>2857</v>
      </c>
    </row>
    <row r="579" spans="1:29" ht="24.95" customHeight="1" x14ac:dyDescent="0.25">
      <c r="A579" s="1"/>
      <c r="B579" s="3" t="str">
        <f>IFERROR(VLOOKUP(A579,Table13[[Šifra]:[Mjesto]],2,FALSE),"")</f>
        <v/>
      </c>
      <c r="C579" s="2"/>
      <c r="D579" s="47"/>
      <c r="E579" s="46"/>
      <c r="F579" s="4"/>
      <c r="G579" s="4"/>
      <c r="H579" s="59" t="str">
        <f t="shared" si="68"/>
        <v>odaberite -</v>
      </c>
      <c r="I579" s="59">
        <f t="shared" si="66"/>
        <v>0</v>
      </c>
      <c r="J579" s="59">
        <f t="shared" si="67"/>
        <v>0</v>
      </c>
      <c r="K579" s="59">
        <f t="shared" si="69"/>
        <v>0</v>
      </c>
      <c r="L579" s="59">
        <f t="shared" si="70"/>
        <v>0</v>
      </c>
      <c r="M579" s="59">
        <f t="shared" si="71"/>
        <v>0</v>
      </c>
      <c r="N579" s="59">
        <f t="shared" si="72"/>
        <v>0</v>
      </c>
      <c r="O579" s="55">
        <f t="shared" si="73"/>
        <v>0</v>
      </c>
      <c r="R579" t="s">
        <v>2858</v>
      </c>
      <c r="S579" t="s">
        <v>7866</v>
      </c>
      <c r="T579" t="s">
        <v>2803</v>
      </c>
      <c r="U579" t="s">
        <v>2859</v>
      </c>
      <c r="V579" t="s">
        <v>2860</v>
      </c>
      <c r="W579" t="s">
        <v>2860</v>
      </c>
      <c r="X579" t="s">
        <v>2861</v>
      </c>
      <c r="Y579" t="s">
        <v>2862</v>
      </c>
      <c r="Z579" t="s">
        <v>2863</v>
      </c>
      <c r="AA579" t="s">
        <v>7867</v>
      </c>
      <c r="AB579" t="s">
        <v>2864</v>
      </c>
      <c r="AC579" t="s">
        <v>2865</v>
      </c>
    </row>
    <row r="580" spans="1:29" ht="24.95" customHeight="1" x14ac:dyDescent="0.25">
      <c r="A580" s="1"/>
      <c r="B580" s="3" t="str">
        <f>IFERROR(VLOOKUP(A580,Table13[[Šifra]:[Mjesto]],2,FALSE),"")</f>
        <v/>
      </c>
      <c r="C580" s="2"/>
      <c r="D580" s="47"/>
      <c r="E580" s="46"/>
      <c r="F580" s="4"/>
      <c r="G580" s="4"/>
      <c r="H580" s="59" t="str">
        <f t="shared" si="68"/>
        <v>odaberite -</v>
      </c>
      <c r="I580" s="59">
        <f t="shared" si="66"/>
        <v>0</v>
      </c>
      <c r="J580" s="59">
        <f t="shared" si="67"/>
        <v>0</v>
      </c>
      <c r="K580" s="59">
        <f t="shared" si="69"/>
        <v>0</v>
      </c>
      <c r="L580" s="59">
        <f t="shared" si="70"/>
        <v>0</v>
      </c>
      <c r="M580" s="59">
        <f t="shared" si="71"/>
        <v>0</v>
      </c>
      <c r="N580" s="59">
        <f t="shared" si="72"/>
        <v>0</v>
      </c>
      <c r="O580" s="55">
        <f t="shared" si="73"/>
        <v>0</v>
      </c>
      <c r="R580" t="s">
        <v>2866</v>
      </c>
      <c r="S580" t="s">
        <v>7868</v>
      </c>
      <c r="T580" t="s">
        <v>2803</v>
      </c>
      <c r="U580" t="s">
        <v>2867</v>
      </c>
      <c r="V580" t="s">
        <v>2868</v>
      </c>
      <c r="W580" t="s">
        <v>2868</v>
      </c>
      <c r="X580" t="s">
        <v>2869</v>
      </c>
      <c r="Y580" t="s">
        <v>2870</v>
      </c>
      <c r="Z580" t="s">
        <v>2871</v>
      </c>
      <c r="AA580" t="s">
        <v>2872</v>
      </c>
      <c r="AB580" t="s">
        <v>190</v>
      </c>
      <c r="AC580" t="s">
        <v>2873</v>
      </c>
    </row>
    <row r="581" spans="1:29" ht="24.95" customHeight="1" x14ac:dyDescent="0.25">
      <c r="A581" s="1"/>
      <c r="B581" s="3" t="str">
        <f>IFERROR(VLOOKUP(A581,Table13[[Šifra]:[Mjesto]],2,FALSE),"")</f>
        <v/>
      </c>
      <c r="C581" s="2"/>
      <c r="D581" s="47"/>
      <c r="E581" s="46"/>
      <c r="F581" s="4"/>
      <c r="G581" s="4"/>
      <c r="H581" s="59" t="str">
        <f t="shared" si="68"/>
        <v>odaberite -</v>
      </c>
      <c r="I581" s="59">
        <f t="shared" si="66"/>
        <v>0</v>
      </c>
      <c r="J581" s="59">
        <f t="shared" si="67"/>
        <v>0</v>
      </c>
      <c r="K581" s="59">
        <f t="shared" si="69"/>
        <v>0</v>
      </c>
      <c r="L581" s="59">
        <f t="shared" si="70"/>
        <v>0</v>
      </c>
      <c r="M581" s="59">
        <f t="shared" si="71"/>
        <v>0</v>
      </c>
      <c r="N581" s="59">
        <f t="shared" si="72"/>
        <v>0</v>
      </c>
      <c r="O581" s="55">
        <f t="shared" si="73"/>
        <v>0</v>
      </c>
      <c r="R581" t="s">
        <v>2874</v>
      </c>
      <c r="S581" t="s">
        <v>7869</v>
      </c>
      <c r="T581" t="s">
        <v>2803</v>
      </c>
      <c r="U581" t="s">
        <v>2875</v>
      </c>
      <c r="V581" t="s">
        <v>2876</v>
      </c>
      <c r="W581" t="s">
        <v>2876</v>
      </c>
      <c r="X581" t="s">
        <v>2877</v>
      </c>
      <c r="Y581" t="s">
        <v>2878</v>
      </c>
      <c r="Z581" t="s">
        <v>7870</v>
      </c>
      <c r="AA581" t="s">
        <v>2879</v>
      </c>
      <c r="AB581" t="s">
        <v>190</v>
      </c>
      <c r="AC581" t="s">
        <v>2880</v>
      </c>
    </row>
    <row r="582" spans="1:29" ht="24.95" customHeight="1" x14ac:dyDescent="0.25">
      <c r="A582" s="1"/>
      <c r="B582" s="3" t="str">
        <f>IFERROR(VLOOKUP(A582,Table13[[Šifra]:[Mjesto]],2,FALSE),"")</f>
        <v/>
      </c>
      <c r="C582" s="2"/>
      <c r="D582" s="47"/>
      <c r="E582" s="46"/>
      <c r="F582" s="4"/>
      <c r="G582" s="4"/>
      <c r="H582" s="59" t="str">
        <f t="shared" si="68"/>
        <v>odaberite -</v>
      </c>
      <c r="I582" s="59">
        <f t="shared" si="66"/>
        <v>0</v>
      </c>
      <c r="J582" s="59">
        <f t="shared" si="67"/>
        <v>0</v>
      </c>
      <c r="K582" s="59">
        <f t="shared" si="69"/>
        <v>0</v>
      </c>
      <c r="L582" s="59">
        <f t="shared" si="70"/>
        <v>0</v>
      </c>
      <c r="M582" s="59">
        <f t="shared" si="71"/>
        <v>0</v>
      </c>
      <c r="N582" s="59">
        <f t="shared" si="72"/>
        <v>0</v>
      </c>
      <c r="O582" s="55">
        <f t="shared" si="73"/>
        <v>0</v>
      </c>
      <c r="R582" t="s">
        <v>2881</v>
      </c>
      <c r="S582" t="s">
        <v>7871</v>
      </c>
      <c r="T582" t="s">
        <v>2803</v>
      </c>
      <c r="U582" t="s">
        <v>2882</v>
      </c>
      <c r="V582" t="s">
        <v>2883</v>
      </c>
      <c r="W582" t="s">
        <v>2883</v>
      </c>
      <c r="X582" t="s">
        <v>854</v>
      </c>
      <c r="Y582" t="s">
        <v>2884</v>
      </c>
      <c r="Z582" t="s">
        <v>2885</v>
      </c>
      <c r="AA582" t="s">
        <v>2886</v>
      </c>
      <c r="AB582" t="s">
        <v>2887</v>
      </c>
      <c r="AC582" t="s">
        <v>2888</v>
      </c>
    </row>
    <row r="583" spans="1:29" ht="24.95" customHeight="1" x14ac:dyDescent="0.25">
      <c r="A583" s="1"/>
      <c r="B583" s="3" t="str">
        <f>IFERROR(VLOOKUP(A583,Table13[[Šifra]:[Mjesto]],2,FALSE),"")</f>
        <v/>
      </c>
      <c r="C583" s="2"/>
      <c r="D583" s="47"/>
      <c r="E583" s="46"/>
      <c r="F583" s="4"/>
      <c r="G583" s="4"/>
      <c r="H583" s="59" t="str">
        <f t="shared" si="68"/>
        <v>odaberite -</v>
      </c>
      <c r="I583" s="59">
        <f t="shared" si="66"/>
        <v>0</v>
      </c>
      <c r="J583" s="59">
        <f t="shared" si="67"/>
        <v>0</v>
      </c>
      <c r="K583" s="59">
        <f t="shared" si="69"/>
        <v>0</v>
      </c>
      <c r="L583" s="59">
        <f t="shared" si="70"/>
        <v>0</v>
      </c>
      <c r="M583" s="59">
        <f t="shared" si="71"/>
        <v>0</v>
      </c>
      <c r="N583" s="59">
        <f t="shared" si="72"/>
        <v>0</v>
      </c>
      <c r="O583" s="55">
        <f t="shared" si="73"/>
        <v>0</v>
      </c>
      <c r="R583" t="s">
        <v>2889</v>
      </c>
      <c r="S583" t="s">
        <v>7872</v>
      </c>
      <c r="T583" t="s">
        <v>2803</v>
      </c>
      <c r="U583" t="s">
        <v>2890</v>
      </c>
      <c r="V583" t="s">
        <v>2891</v>
      </c>
      <c r="W583" t="s">
        <v>2891</v>
      </c>
      <c r="X583" t="s">
        <v>2892</v>
      </c>
      <c r="Y583" t="s">
        <v>2893</v>
      </c>
      <c r="Z583" t="s">
        <v>2894</v>
      </c>
      <c r="AA583" t="s">
        <v>2895</v>
      </c>
      <c r="AB583" t="s">
        <v>2896</v>
      </c>
      <c r="AC583" t="s">
        <v>2897</v>
      </c>
    </row>
    <row r="584" spans="1:29" ht="24.95" customHeight="1" x14ac:dyDescent="0.25">
      <c r="A584" s="1"/>
      <c r="B584" s="3" t="str">
        <f>IFERROR(VLOOKUP(A584,Table13[[Šifra]:[Mjesto]],2,FALSE),"")</f>
        <v/>
      </c>
      <c r="C584" s="2"/>
      <c r="D584" s="47"/>
      <c r="E584" s="46"/>
      <c r="F584" s="4"/>
      <c r="G584" s="4"/>
      <c r="H584" s="59" t="str">
        <f t="shared" si="68"/>
        <v>odaberite -</v>
      </c>
      <c r="I584" s="59">
        <f t="shared" si="66"/>
        <v>0</v>
      </c>
      <c r="J584" s="59">
        <f t="shared" si="67"/>
        <v>0</v>
      </c>
      <c r="K584" s="59">
        <f t="shared" si="69"/>
        <v>0</v>
      </c>
      <c r="L584" s="59">
        <f t="shared" si="70"/>
        <v>0</v>
      </c>
      <c r="M584" s="59">
        <f t="shared" si="71"/>
        <v>0</v>
      </c>
      <c r="N584" s="59">
        <f t="shared" si="72"/>
        <v>0</v>
      </c>
      <c r="O584" s="55">
        <f t="shared" si="73"/>
        <v>0</v>
      </c>
      <c r="R584" t="s">
        <v>2898</v>
      </c>
      <c r="S584" t="s">
        <v>7873</v>
      </c>
      <c r="T584" t="s">
        <v>2803</v>
      </c>
      <c r="U584" t="s">
        <v>2899</v>
      </c>
      <c r="V584" t="s">
        <v>2891</v>
      </c>
      <c r="W584" t="s">
        <v>2900</v>
      </c>
      <c r="X584" t="s">
        <v>2901</v>
      </c>
      <c r="Y584" t="s">
        <v>2902</v>
      </c>
      <c r="Z584" t="s">
        <v>2903</v>
      </c>
      <c r="AA584" t="s">
        <v>2904</v>
      </c>
      <c r="AB584" t="s">
        <v>2905</v>
      </c>
      <c r="AC584" t="s">
        <v>2906</v>
      </c>
    </row>
    <row r="585" spans="1:29" ht="24.95" customHeight="1" x14ac:dyDescent="0.25">
      <c r="A585" s="1"/>
      <c r="B585" s="3" t="str">
        <f>IFERROR(VLOOKUP(A585,Table13[[Šifra]:[Mjesto]],2,FALSE),"")</f>
        <v/>
      </c>
      <c r="C585" s="2"/>
      <c r="D585" s="47"/>
      <c r="E585" s="46"/>
      <c r="F585" s="4"/>
      <c r="G585" s="4"/>
      <c r="H585" s="59" t="str">
        <f t="shared" si="68"/>
        <v>odaberite -</v>
      </c>
      <c r="I585" s="59">
        <f t="shared" si="66"/>
        <v>0</v>
      </c>
      <c r="J585" s="59">
        <f t="shared" si="67"/>
        <v>0</v>
      </c>
      <c r="K585" s="59">
        <f t="shared" si="69"/>
        <v>0</v>
      </c>
      <c r="L585" s="59">
        <f t="shared" si="70"/>
        <v>0</v>
      </c>
      <c r="M585" s="59">
        <f t="shared" si="71"/>
        <v>0</v>
      </c>
      <c r="N585" s="59">
        <f t="shared" si="72"/>
        <v>0</v>
      </c>
      <c r="O585" s="55">
        <f t="shared" si="73"/>
        <v>0</v>
      </c>
      <c r="R585" t="s">
        <v>2907</v>
      </c>
      <c r="S585" t="s">
        <v>7874</v>
      </c>
      <c r="T585" t="s">
        <v>2803</v>
      </c>
      <c r="U585" t="s">
        <v>2908</v>
      </c>
      <c r="V585" t="s">
        <v>2909</v>
      </c>
      <c r="W585" t="s">
        <v>2909</v>
      </c>
      <c r="X585" t="s">
        <v>2910</v>
      </c>
      <c r="Y585" t="s">
        <v>2911</v>
      </c>
      <c r="Z585" t="s">
        <v>2912</v>
      </c>
      <c r="AA585" t="s">
        <v>2913</v>
      </c>
      <c r="AB585" t="s">
        <v>2914</v>
      </c>
      <c r="AC585" t="s">
        <v>2915</v>
      </c>
    </row>
    <row r="586" spans="1:29" ht="24.95" customHeight="1" x14ac:dyDescent="0.25">
      <c r="A586" s="1"/>
      <c r="B586" s="3" t="str">
        <f>IFERROR(VLOOKUP(A586,Table13[[Šifra]:[Mjesto]],2,FALSE),"")</f>
        <v/>
      </c>
      <c r="C586" s="2"/>
      <c r="D586" s="47"/>
      <c r="E586" s="46"/>
      <c r="F586" s="4"/>
      <c r="G586" s="4"/>
      <c r="H586" s="59" t="str">
        <f t="shared" si="68"/>
        <v>odaberite -</v>
      </c>
      <c r="I586" s="59">
        <f t="shared" si="66"/>
        <v>0</v>
      </c>
      <c r="J586" s="59">
        <f t="shared" si="67"/>
        <v>0</v>
      </c>
      <c r="K586" s="59">
        <f t="shared" si="69"/>
        <v>0</v>
      </c>
      <c r="L586" s="59">
        <f t="shared" si="70"/>
        <v>0</v>
      </c>
      <c r="M586" s="59">
        <f t="shared" si="71"/>
        <v>0</v>
      </c>
      <c r="N586" s="59">
        <f t="shared" si="72"/>
        <v>0</v>
      </c>
      <c r="O586" s="55">
        <f t="shared" si="73"/>
        <v>0</v>
      </c>
      <c r="R586" t="s">
        <v>2916</v>
      </c>
      <c r="S586" t="s">
        <v>7875</v>
      </c>
      <c r="T586" t="s">
        <v>2803</v>
      </c>
      <c r="U586" t="s">
        <v>2917</v>
      </c>
      <c r="V586" t="s">
        <v>2909</v>
      </c>
      <c r="W586" t="s">
        <v>2918</v>
      </c>
      <c r="X586" t="s">
        <v>2919</v>
      </c>
      <c r="Y586" t="s">
        <v>2920</v>
      </c>
      <c r="Z586" t="s">
        <v>2921</v>
      </c>
      <c r="AA586" t="s">
        <v>2922</v>
      </c>
      <c r="AB586" t="s">
        <v>190</v>
      </c>
      <c r="AC586" t="s">
        <v>2923</v>
      </c>
    </row>
    <row r="587" spans="1:29" ht="24.95" customHeight="1" x14ac:dyDescent="0.25">
      <c r="A587" s="1"/>
      <c r="B587" s="3" t="str">
        <f>IFERROR(VLOOKUP(A587,Table13[[Šifra]:[Mjesto]],2,FALSE),"")</f>
        <v/>
      </c>
      <c r="C587" s="2"/>
      <c r="D587" s="47"/>
      <c r="E587" s="46"/>
      <c r="F587" s="4"/>
      <c r="G587" s="4"/>
      <c r="H587" s="59" t="str">
        <f t="shared" si="68"/>
        <v>odaberite -</v>
      </c>
      <c r="I587" s="59">
        <f t="shared" si="66"/>
        <v>0</v>
      </c>
      <c r="J587" s="59">
        <f t="shared" si="67"/>
        <v>0</v>
      </c>
      <c r="K587" s="59">
        <f t="shared" si="69"/>
        <v>0</v>
      </c>
      <c r="L587" s="59">
        <f t="shared" si="70"/>
        <v>0</v>
      </c>
      <c r="M587" s="59">
        <f t="shared" si="71"/>
        <v>0</v>
      </c>
      <c r="N587" s="59">
        <f t="shared" si="72"/>
        <v>0</v>
      </c>
      <c r="O587" s="55">
        <f t="shared" si="73"/>
        <v>0</v>
      </c>
      <c r="R587" t="s">
        <v>2925</v>
      </c>
      <c r="S587" t="s">
        <v>7876</v>
      </c>
      <c r="T587" t="s">
        <v>2924</v>
      </c>
      <c r="U587" t="s">
        <v>2926</v>
      </c>
      <c r="V587" t="s">
        <v>65</v>
      </c>
      <c r="W587" t="s">
        <v>65</v>
      </c>
      <c r="X587" t="s">
        <v>2927</v>
      </c>
      <c r="Y587" t="s">
        <v>2928</v>
      </c>
      <c r="Z587" t="s">
        <v>2929</v>
      </c>
      <c r="AA587" t="s">
        <v>2930</v>
      </c>
      <c r="AB587" t="s">
        <v>2931</v>
      </c>
      <c r="AC587" t="s">
        <v>2932</v>
      </c>
    </row>
    <row r="588" spans="1:29" ht="24.95" customHeight="1" x14ac:dyDescent="0.25">
      <c r="A588" s="1"/>
      <c r="B588" s="3" t="str">
        <f>IFERROR(VLOOKUP(A588,Table13[[Šifra]:[Mjesto]],2,FALSE),"")</f>
        <v/>
      </c>
      <c r="C588" s="2"/>
      <c r="D588" s="47"/>
      <c r="E588" s="46"/>
      <c r="F588" s="4"/>
      <c r="G588" s="4"/>
      <c r="H588" s="59" t="str">
        <f t="shared" si="68"/>
        <v>odaberite -</v>
      </c>
      <c r="I588" s="59">
        <f t="shared" si="66"/>
        <v>0</v>
      </c>
      <c r="J588" s="59">
        <f t="shared" si="67"/>
        <v>0</v>
      </c>
      <c r="K588" s="59">
        <f t="shared" si="69"/>
        <v>0</v>
      </c>
      <c r="L588" s="59">
        <f t="shared" si="70"/>
        <v>0</v>
      </c>
      <c r="M588" s="59">
        <f t="shared" si="71"/>
        <v>0</v>
      </c>
      <c r="N588" s="59">
        <f t="shared" si="72"/>
        <v>0</v>
      </c>
      <c r="O588" s="55">
        <f t="shared" si="73"/>
        <v>0</v>
      </c>
      <c r="R588" t="s">
        <v>2933</v>
      </c>
      <c r="S588" t="s">
        <v>7877</v>
      </c>
      <c r="T588" t="s">
        <v>2924</v>
      </c>
      <c r="U588" t="s">
        <v>2934</v>
      </c>
      <c r="V588" t="s">
        <v>65</v>
      </c>
      <c r="W588" t="s">
        <v>65</v>
      </c>
      <c r="X588" t="s">
        <v>2935</v>
      </c>
      <c r="Y588" t="s">
        <v>2936</v>
      </c>
      <c r="Z588" t="s">
        <v>2937</v>
      </c>
      <c r="AA588" t="s">
        <v>2938</v>
      </c>
      <c r="AB588" t="s">
        <v>2939</v>
      </c>
      <c r="AC588" t="s">
        <v>2940</v>
      </c>
    </row>
    <row r="589" spans="1:29" ht="24.95" customHeight="1" x14ac:dyDescent="0.25">
      <c r="A589" s="1"/>
      <c r="B589" s="3" t="str">
        <f>IFERROR(VLOOKUP(A589,Table13[[Šifra]:[Mjesto]],2,FALSE),"")</f>
        <v/>
      </c>
      <c r="C589" s="2"/>
      <c r="D589" s="47"/>
      <c r="E589" s="46"/>
      <c r="F589" s="4"/>
      <c r="G589" s="4"/>
      <c r="H589" s="59" t="str">
        <f t="shared" si="68"/>
        <v>odaberite -</v>
      </c>
      <c r="I589" s="59">
        <f t="shared" si="66"/>
        <v>0</v>
      </c>
      <c r="J589" s="59">
        <f t="shared" si="67"/>
        <v>0</v>
      </c>
      <c r="K589" s="59">
        <f t="shared" si="69"/>
        <v>0</v>
      </c>
      <c r="L589" s="59">
        <f t="shared" si="70"/>
        <v>0</v>
      </c>
      <c r="M589" s="59">
        <f t="shared" si="71"/>
        <v>0</v>
      </c>
      <c r="N589" s="59">
        <f t="shared" si="72"/>
        <v>0</v>
      </c>
      <c r="O589" s="55">
        <f t="shared" si="73"/>
        <v>0</v>
      </c>
      <c r="R589" t="s">
        <v>2941</v>
      </c>
      <c r="S589" t="s">
        <v>7878</v>
      </c>
      <c r="T589" t="s">
        <v>2924</v>
      </c>
      <c r="U589" t="s">
        <v>2942</v>
      </c>
      <c r="V589" t="s">
        <v>66</v>
      </c>
      <c r="W589" t="s">
        <v>66</v>
      </c>
      <c r="X589" t="s">
        <v>2943</v>
      </c>
      <c r="Y589" t="s">
        <v>2944</v>
      </c>
      <c r="Z589" t="s">
        <v>2945</v>
      </c>
      <c r="AA589" t="s">
        <v>2946</v>
      </c>
      <c r="AB589" t="s">
        <v>2947</v>
      </c>
      <c r="AC589" t="s">
        <v>2948</v>
      </c>
    </row>
    <row r="590" spans="1:29" ht="24.95" customHeight="1" x14ac:dyDescent="0.25">
      <c r="A590" s="1"/>
      <c r="B590" s="3" t="str">
        <f>IFERROR(VLOOKUP(A590,Table13[[Šifra]:[Mjesto]],2,FALSE),"")</f>
        <v/>
      </c>
      <c r="C590" s="2"/>
      <c r="D590" s="47"/>
      <c r="E590" s="46"/>
      <c r="F590" s="4"/>
      <c r="G590" s="4"/>
      <c r="H590" s="59" t="str">
        <f t="shared" si="68"/>
        <v>odaberite -</v>
      </c>
      <c r="I590" s="59">
        <f t="shared" si="66"/>
        <v>0</v>
      </c>
      <c r="J590" s="59">
        <f t="shared" si="67"/>
        <v>0</v>
      </c>
      <c r="K590" s="59">
        <f t="shared" si="69"/>
        <v>0</v>
      </c>
      <c r="L590" s="59">
        <f t="shared" si="70"/>
        <v>0</v>
      </c>
      <c r="M590" s="59">
        <f t="shared" si="71"/>
        <v>0</v>
      </c>
      <c r="N590" s="59">
        <f t="shared" si="72"/>
        <v>0</v>
      </c>
      <c r="O590" s="55">
        <f t="shared" si="73"/>
        <v>0</v>
      </c>
      <c r="R590" t="s">
        <v>2949</v>
      </c>
      <c r="S590" t="s">
        <v>7879</v>
      </c>
      <c r="T590" t="s">
        <v>2924</v>
      </c>
      <c r="U590" t="s">
        <v>2950</v>
      </c>
      <c r="V590" t="s">
        <v>66</v>
      </c>
      <c r="W590" t="s">
        <v>66</v>
      </c>
      <c r="X590" t="s">
        <v>2951</v>
      </c>
      <c r="Y590" t="s">
        <v>2952</v>
      </c>
      <c r="Z590" t="s">
        <v>2953</v>
      </c>
      <c r="AA590" t="s">
        <v>2954</v>
      </c>
      <c r="AB590" t="s">
        <v>190</v>
      </c>
      <c r="AC590" t="s">
        <v>2955</v>
      </c>
    </row>
    <row r="591" spans="1:29" ht="24.95" customHeight="1" x14ac:dyDescent="0.25">
      <c r="A591" s="1"/>
      <c r="B591" s="3" t="str">
        <f>IFERROR(VLOOKUP(A591,Table13[[Šifra]:[Mjesto]],2,FALSE),"")</f>
        <v/>
      </c>
      <c r="C591" s="2"/>
      <c r="D591" s="47"/>
      <c r="E591" s="46"/>
      <c r="F591" s="4"/>
      <c r="G591" s="4"/>
      <c r="H591" s="59" t="str">
        <f t="shared" si="68"/>
        <v>odaberite -</v>
      </c>
      <c r="I591" s="59">
        <f t="shared" si="66"/>
        <v>0</v>
      </c>
      <c r="J591" s="59">
        <f t="shared" si="67"/>
        <v>0</v>
      </c>
      <c r="K591" s="59">
        <f t="shared" si="69"/>
        <v>0</v>
      </c>
      <c r="L591" s="59">
        <f t="shared" si="70"/>
        <v>0</v>
      </c>
      <c r="M591" s="59">
        <f t="shared" si="71"/>
        <v>0</v>
      </c>
      <c r="N591" s="59">
        <f t="shared" si="72"/>
        <v>0</v>
      </c>
      <c r="O591" s="55">
        <f t="shared" si="73"/>
        <v>0</v>
      </c>
      <c r="R591" t="s">
        <v>2956</v>
      </c>
      <c r="S591" t="s">
        <v>7880</v>
      </c>
      <c r="T591" t="s">
        <v>2924</v>
      </c>
      <c r="U591" t="s">
        <v>2957</v>
      </c>
      <c r="V591" t="s">
        <v>66</v>
      </c>
      <c r="W591" t="s">
        <v>66</v>
      </c>
      <c r="X591" t="s">
        <v>2958</v>
      </c>
      <c r="Y591" t="s">
        <v>2959</v>
      </c>
      <c r="Z591" t="s">
        <v>2960</v>
      </c>
      <c r="AA591" t="s">
        <v>2961</v>
      </c>
      <c r="AB591" t="s">
        <v>190</v>
      </c>
      <c r="AC591" t="s">
        <v>2962</v>
      </c>
    </row>
    <row r="592" spans="1:29" ht="24.95" customHeight="1" x14ac:dyDescent="0.25">
      <c r="A592" s="1"/>
      <c r="B592" s="3" t="str">
        <f>IFERROR(VLOOKUP(A592,Table13[[Šifra]:[Mjesto]],2,FALSE),"")</f>
        <v/>
      </c>
      <c r="C592" s="2"/>
      <c r="D592" s="47"/>
      <c r="E592" s="46"/>
      <c r="F592" s="4"/>
      <c r="G592" s="4"/>
      <c r="H592" s="59" t="str">
        <f t="shared" si="68"/>
        <v>odaberite -</v>
      </c>
      <c r="I592" s="59">
        <f t="shared" si="66"/>
        <v>0</v>
      </c>
      <c r="J592" s="59">
        <f t="shared" si="67"/>
        <v>0</v>
      </c>
      <c r="K592" s="59">
        <f t="shared" si="69"/>
        <v>0</v>
      </c>
      <c r="L592" s="59">
        <f t="shared" si="70"/>
        <v>0</v>
      </c>
      <c r="M592" s="59">
        <f t="shared" si="71"/>
        <v>0</v>
      </c>
      <c r="N592" s="59">
        <f t="shared" si="72"/>
        <v>0</v>
      </c>
      <c r="O592" s="55">
        <f t="shared" si="73"/>
        <v>0</v>
      </c>
      <c r="R592" t="s">
        <v>2963</v>
      </c>
      <c r="S592" t="s">
        <v>7881</v>
      </c>
      <c r="T592" t="s">
        <v>2924</v>
      </c>
      <c r="U592" t="s">
        <v>2964</v>
      </c>
      <c r="V592" t="s">
        <v>66</v>
      </c>
      <c r="W592" t="s">
        <v>66</v>
      </c>
      <c r="X592" t="s">
        <v>2965</v>
      </c>
      <c r="Y592" t="s">
        <v>2966</v>
      </c>
      <c r="Z592" t="s">
        <v>2967</v>
      </c>
      <c r="AA592" t="s">
        <v>2968</v>
      </c>
      <c r="AB592" t="s">
        <v>2969</v>
      </c>
      <c r="AC592" t="s">
        <v>2970</v>
      </c>
    </row>
    <row r="593" spans="1:29" ht="24.95" customHeight="1" x14ac:dyDescent="0.25">
      <c r="A593" s="1"/>
      <c r="B593" s="3" t="str">
        <f>IFERROR(VLOOKUP(A593,Table13[[Šifra]:[Mjesto]],2,FALSE),"")</f>
        <v/>
      </c>
      <c r="C593" s="2"/>
      <c r="D593" s="47"/>
      <c r="E593" s="46"/>
      <c r="F593" s="4"/>
      <c r="G593" s="4"/>
      <c r="H593" s="59" t="str">
        <f t="shared" si="68"/>
        <v>odaberite -</v>
      </c>
      <c r="I593" s="59">
        <f t="shared" si="66"/>
        <v>0</v>
      </c>
      <c r="J593" s="59">
        <f t="shared" si="67"/>
        <v>0</v>
      </c>
      <c r="K593" s="59">
        <f t="shared" si="69"/>
        <v>0</v>
      </c>
      <c r="L593" s="59">
        <f t="shared" si="70"/>
        <v>0</v>
      </c>
      <c r="M593" s="59">
        <f t="shared" si="71"/>
        <v>0</v>
      </c>
      <c r="N593" s="59">
        <f t="shared" si="72"/>
        <v>0</v>
      </c>
      <c r="O593" s="55">
        <f t="shared" si="73"/>
        <v>0</v>
      </c>
      <c r="R593" t="s">
        <v>2971</v>
      </c>
      <c r="S593" t="s">
        <v>7882</v>
      </c>
      <c r="T593" t="s">
        <v>2924</v>
      </c>
      <c r="U593" t="s">
        <v>2972</v>
      </c>
      <c r="V593" t="s">
        <v>66</v>
      </c>
      <c r="W593" t="s">
        <v>66</v>
      </c>
      <c r="X593" t="s">
        <v>2973</v>
      </c>
      <c r="Y593" t="s">
        <v>2974</v>
      </c>
      <c r="Z593" t="s">
        <v>2975</v>
      </c>
      <c r="AA593" t="s">
        <v>2976</v>
      </c>
      <c r="AB593" t="s">
        <v>2977</v>
      </c>
      <c r="AC593" t="s">
        <v>2978</v>
      </c>
    </row>
    <row r="594" spans="1:29" ht="24.95" customHeight="1" x14ac:dyDescent="0.25">
      <c r="A594" s="1"/>
      <c r="B594" s="3" t="str">
        <f>IFERROR(VLOOKUP(A594,Table13[[Šifra]:[Mjesto]],2,FALSE),"")</f>
        <v/>
      </c>
      <c r="C594" s="2"/>
      <c r="D594" s="47"/>
      <c r="E594" s="46"/>
      <c r="F594" s="4"/>
      <c r="G594" s="4"/>
      <c r="H594" s="59" t="str">
        <f t="shared" si="68"/>
        <v>odaberite -</v>
      </c>
      <c r="I594" s="59">
        <f t="shared" si="66"/>
        <v>0</v>
      </c>
      <c r="J594" s="59">
        <f t="shared" si="67"/>
        <v>0</v>
      </c>
      <c r="K594" s="59">
        <f t="shared" si="69"/>
        <v>0</v>
      </c>
      <c r="L594" s="59">
        <f t="shared" si="70"/>
        <v>0</v>
      </c>
      <c r="M594" s="59">
        <f t="shared" si="71"/>
        <v>0</v>
      </c>
      <c r="N594" s="59">
        <f t="shared" si="72"/>
        <v>0</v>
      </c>
      <c r="O594" s="55">
        <f t="shared" si="73"/>
        <v>0</v>
      </c>
      <c r="R594" t="s">
        <v>2979</v>
      </c>
      <c r="S594" t="s">
        <v>7883</v>
      </c>
      <c r="T594" t="s">
        <v>2924</v>
      </c>
      <c r="U594" t="s">
        <v>2980</v>
      </c>
      <c r="V594" t="s">
        <v>66</v>
      </c>
      <c r="W594" t="s">
        <v>66</v>
      </c>
      <c r="X594" t="s">
        <v>2981</v>
      </c>
      <c r="Y594" t="s">
        <v>7884</v>
      </c>
      <c r="Z594" t="s">
        <v>2982</v>
      </c>
      <c r="AA594" t="s">
        <v>2983</v>
      </c>
      <c r="AB594" t="s">
        <v>190</v>
      </c>
      <c r="AC594" t="s">
        <v>2984</v>
      </c>
    </row>
    <row r="595" spans="1:29" ht="24.95" customHeight="1" x14ac:dyDescent="0.25">
      <c r="A595" s="1"/>
      <c r="B595" s="3" t="str">
        <f>IFERROR(VLOOKUP(A595,Table13[[Šifra]:[Mjesto]],2,FALSE),"")</f>
        <v/>
      </c>
      <c r="C595" s="2"/>
      <c r="D595" s="47"/>
      <c r="E595" s="46"/>
      <c r="F595" s="4"/>
      <c r="G595" s="4"/>
      <c r="H595" s="59" t="str">
        <f t="shared" si="68"/>
        <v>odaberite -</v>
      </c>
      <c r="I595" s="59">
        <f t="shared" si="66"/>
        <v>0</v>
      </c>
      <c r="J595" s="59">
        <f t="shared" si="67"/>
        <v>0</v>
      </c>
      <c r="K595" s="59">
        <f t="shared" si="69"/>
        <v>0</v>
      </c>
      <c r="L595" s="59">
        <f t="shared" si="70"/>
        <v>0</v>
      </c>
      <c r="M595" s="59">
        <f t="shared" si="71"/>
        <v>0</v>
      </c>
      <c r="N595" s="59">
        <f t="shared" si="72"/>
        <v>0</v>
      </c>
      <c r="O595" s="55">
        <f t="shared" si="73"/>
        <v>0</v>
      </c>
      <c r="R595" t="s">
        <v>2985</v>
      </c>
      <c r="S595" t="s">
        <v>7885</v>
      </c>
      <c r="T595" t="s">
        <v>2924</v>
      </c>
      <c r="U595" t="s">
        <v>2986</v>
      </c>
      <c r="V595" t="s">
        <v>66</v>
      </c>
      <c r="W595" t="s">
        <v>66</v>
      </c>
      <c r="X595" t="s">
        <v>2987</v>
      </c>
      <c r="Y595" t="s">
        <v>7886</v>
      </c>
      <c r="Z595" t="s">
        <v>2988</v>
      </c>
      <c r="AA595" t="s">
        <v>2989</v>
      </c>
      <c r="AB595" t="s">
        <v>2990</v>
      </c>
      <c r="AC595" t="s">
        <v>2991</v>
      </c>
    </row>
    <row r="596" spans="1:29" ht="24.95" customHeight="1" x14ac:dyDescent="0.25">
      <c r="A596" s="1"/>
      <c r="B596" s="3" t="str">
        <f>IFERROR(VLOOKUP(A596,Table13[[Šifra]:[Mjesto]],2,FALSE),"")</f>
        <v/>
      </c>
      <c r="C596" s="2"/>
      <c r="D596" s="47"/>
      <c r="E596" s="46"/>
      <c r="F596" s="4"/>
      <c r="G596" s="4"/>
      <c r="H596" s="59" t="str">
        <f t="shared" si="68"/>
        <v>odaberite -</v>
      </c>
      <c r="I596" s="59">
        <f t="shared" ref="I596:I659" si="74">SifraSkole</f>
        <v>0</v>
      </c>
      <c r="J596" s="59">
        <f t="shared" ref="J596:J659" si="75">NazivSkole</f>
        <v>0</v>
      </c>
      <c r="K596" s="59">
        <f t="shared" si="69"/>
        <v>0</v>
      </c>
      <c r="L596" s="59">
        <f t="shared" si="70"/>
        <v>0</v>
      </c>
      <c r="M596" s="59">
        <f t="shared" si="71"/>
        <v>0</v>
      </c>
      <c r="N596" s="59">
        <f t="shared" si="72"/>
        <v>0</v>
      </c>
      <c r="O596" s="55">
        <f t="shared" si="73"/>
        <v>0</v>
      </c>
      <c r="R596" t="s">
        <v>2992</v>
      </c>
      <c r="S596" t="s">
        <v>7887</v>
      </c>
      <c r="T596" t="s">
        <v>2924</v>
      </c>
      <c r="U596" t="s">
        <v>2993</v>
      </c>
      <c r="V596" t="s">
        <v>66</v>
      </c>
      <c r="W596" t="s">
        <v>66</v>
      </c>
      <c r="X596" t="s">
        <v>2994</v>
      </c>
      <c r="Y596" t="s">
        <v>2995</v>
      </c>
      <c r="Z596" t="s">
        <v>2996</v>
      </c>
      <c r="AA596" t="s">
        <v>2997</v>
      </c>
      <c r="AB596" t="s">
        <v>190</v>
      </c>
      <c r="AC596" t="s">
        <v>2998</v>
      </c>
    </row>
    <row r="597" spans="1:29" ht="24.95" customHeight="1" x14ac:dyDescent="0.25">
      <c r="A597" s="1"/>
      <c r="B597" s="3" t="str">
        <f>IFERROR(VLOOKUP(A597,Table13[[Šifra]:[Mjesto]],2,FALSE),"")</f>
        <v/>
      </c>
      <c r="C597" s="2"/>
      <c r="D597" s="47"/>
      <c r="E597" s="46"/>
      <c r="F597" s="4"/>
      <c r="G597" s="4"/>
      <c r="H597" s="59" t="str">
        <f t="shared" ref="H597:H660" si="76">$B$7</f>
        <v>odaberite -</v>
      </c>
      <c r="I597" s="59">
        <f t="shared" si="74"/>
        <v>0</v>
      </c>
      <c r="J597" s="59">
        <f t="shared" si="75"/>
        <v>0</v>
      </c>
      <c r="K597" s="59">
        <f t="shared" ref="K597:K660" si="77">$B$10</f>
        <v>0</v>
      </c>
      <c r="L597" s="59">
        <f t="shared" ref="L597:L660" si="78">$B$11</f>
        <v>0</v>
      </c>
      <c r="M597" s="59">
        <f t="shared" ref="M597:M660" si="79">$B$14</f>
        <v>0</v>
      </c>
      <c r="N597" s="59">
        <f t="shared" ref="N597:N660" si="80">$E$10</f>
        <v>0</v>
      </c>
      <c r="O597" s="55">
        <f t="shared" ref="O597:O660" si="81">$E$11</f>
        <v>0</v>
      </c>
      <c r="R597" t="s">
        <v>2999</v>
      </c>
      <c r="S597" t="s">
        <v>7888</v>
      </c>
      <c r="T597" t="s">
        <v>2924</v>
      </c>
      <c r="U597" t="s">
        <v>3000</v>
      </c>
      <c r="V597" t="s">
        <v>66</v>
      </c>
      <c r="W597" t="s">
        <v>66</v>
      </c>
      <c r="X597" t="s">
        <v>3001</v>
      </c>
      <c r="Y597" t="s">
        <v>7889</v>
      </c>
      <c r="Z597" t="s">
        <v>3002</v>
      </c>
      <c r="AA597" t="s">
        <v>3003</v>
      </c>
      <c r="AB597" t="s">
        <v>3004</v>
      </c>
      <c r="AC597" t="s">
        <v>3005</v>
      </c>
    </row>
    <row r="598" spans="1:29" ht="24.95" customHeight="1" x14ac:dyDescent="0.25">
      <c r="A598" s="1"/>
      <c r="B598" s="3" t="str">
        <f>IFERROR(VLOOKUP(A598,Table13[[Šifra]:[Mjesto]],2,FALSE),"")</f>
        <v/>
      </c>
      <c r="C598" s="2"/>
      <c r="D598" s="47"/>
      <c r="E598" s="46"/>
      <c r="F598" s="4"/>
      <c r="G598" s="4"/>
      <c r="H598" s="59" t="str">
        <f t="shared" si="76"/>
        <v>odaberite -</v>
      </c>
      <c r="I598" s="59">
        <f t="shared" si="74"/>
        <v>0</v>
      </c>
      <c r="J598" s="59">
        <f t="shared" si="75"/>
        <v>0</v>
      </c>
      <c r="K598" s="59">
        <f t="shared" si="77"/>
        <v>0</v>
      </c>
      <c r="L598" s="59">
        <f t="shared" si="78"/>
        <v>0</v>
      </c>
      <c r="M598" s="59">
        <f t="shared" si="79"/>
        <v>0</v>
      </c>
      <c r="N598" s="59">
        <f t="shared" si="80"/>
        <v>0</v>
      </c>
      <c r="O598" s="55">
        <f t="shared" si="81"/>
        <v>0</v>
      </c>
      <c r="R598" t="s">
        <v>3006</v>
      </c>
      <c r="S598" t="s">
        <v>7890</v>
      </c>
      <c r="T598" t="s">
        <v>2924</v>
      </c>
      <c r="U598" t="s">
        <v>3007</v>
      </c>
      <c r="V598" t="s">
        <v>66</v>
      </c>
      <c r="W598" t="s">
        <v>66</v>
      </c>
      <c r="X598" t="s">
        <v>3008</v>
      </c>
      <c r="Y598" t="s">
        <v>3009</v>
      </c>
      <c r="Z598" t="s">
        <v>3010</v>
      </c>
      <c r="AA598" t="s">
        <v>3011</v>
      </c>
      <c r="AB598" t="s">
        <v>3012</v>
      </c>
      <c r="AC598" t="s">
        <v>3013</v>
      </c>
    </row>
    <row r="599" spans="1:29" ht="24.95" customHeight="1" x14ac:dyDescent="0.25">
      <c r="A599" s="1"/>
      <c r="B599" s="3" t="str">
        <f>IFERROR(VLOOKUP(A599,Table13[[Šifra]:[Mjesto]],2,FALSE),"")</f>
        <v/>
      </c>
      <c r="C599" s="2"/>
      <c r="D599" s="47"/>
      <c r="E599" s="46"/>
      <c r="F599" s="4"/>
      <c r="G599" s="4"/>
      <c r="H599" s="59" t="str">
        <f t="shared" si="76"/>
        <v>odaberite -</v>
      </c>
      <c r="I599" s="59">
        <f t="shared" si="74"/>
        <v>0</v>
      </c>
      <c r="J599" s="59">
        <f t="shared" si="75"/>
        <v>0</v>
      </c>
      <c r="K599" s="59">
        <f t="shared" si="77"/>
        <v>0</v>
      </c>
      <c r="L599" s="59">
        <f t="shared" si="78"/>
        <v>0</v>
      </c>
      <c r="M599" s="59">
        <f t="shared" si="79"/>
        <v>0</v>
      </c>
      <c r="N599" s="59">
        <f t="shared" si="80"/>
        <v>0</v>
      </c>
      <c r="O599" s="55">
        <f t="shared" si="81"/>
        <v>0</v>
      </c>
      <c r="R599" t="s">
        <v>3014</v>
      </c>
      <c r="S599" t="s">
        <v>7891</v>
      </c>
      <c r="T599" t="s">
        <v>2924</v>
      </c>
      <c r="U599" t="s">
        <v>3015</v>
      </c>
      <c r="V599" t="s">
        <v>3016</v>
      </c>
      <c r="W599" t="s">
        <v>3016</v>
      </c>
      <c r="X599" t="s">
        <v>3017</v>
      </c>
      <c r="Y599" t="s">
        <v>3018</v>
      </c>
      <c r="Z599" t="s">
        <v>3019</v>
      </c>
      <c r="AA599" t="s">
        <v>3020</v>
      </c>
      <c r="AB599" t="s">
        <v>3021</v>
      </c>
      <c r="AC599" t="s">
        <v>3022</v>
      </c>
    </row>
    <row r="600" spans="1:29" ht="24.95" customHeight="1" x14ac:dyDescent="0.25">
      <c r="A600" s="1"/>
      <c r="B600" s="3" t="str">
        <f>IFERROR(VLOOKUP(A600,Table13[[Šifra]:[Mjesto]],2,FALSE),"")</f>
        <v/>
      </c>
      <c r="C600" s="2"/>
      <c r="D600" s="47"/>
      <c r="E600" s="46"/>
      <c r="F600" s="4"/>
      <c r="G600" s="4"/>
      <c r="H600" s="59" t="str">
        <f t="shared" si="76"/>
        <v>odaberite -</v>
      </c>
      <c r="I600" s="59">
        <f t="shared" si="74"/>
        <v>0</v>
      </c>
      <c r="J600" s="59">
        <f t="shared" si="75"/>
        <v>0</v>
      </c>
      <c r="K600" s="59">
        <f t="shared" si="77"/>
        <v>0</v>
      </c>
      <c r="L600" s="59">
        <f t="shared" si="78"/>
        <v>0</v>
      </c>
      <c r="M600" s="59">
        <f t="shared" si="79"/>
        <v>0</v>
      </c>
      <c r="N600" s="59">
        <f t="shared" si="80"/>
        <v>0</v>
      </c>
      <c r="O600" s="55">
        <f t="shared" si="81"/>
        <v>0</v>
      </c>
      <c r="R600" t="s">
        <v>3023</v>
      </c>
      <c r="S600" t="s">
        <v>7892</v>
      </c>
      <c r="T600" t="s">
        <v>2924</v>
      </c>
      <c r="U600" t="s">
        <v>3024</v>
      </c>
      <c r="V600" t="s">
        <v>3025</v>
      </c>
      <c r="W600" t="s">
        <v>3025</v>
      </c>
      <c r="X600" t="s">
        <v>3026</v>
      </c>
      <c r="Y600" t="s">
        <v>3027</v>
      </c>
      <c r="Z600" t="s">
        <v>3028</v>
      </c>
      <c r="AA600" t="s">
        <v>3029</v>
      </c>
      <c r="AB600" t="s">
        <v>3030</v>
      </c>
      <c r="AC600" t="s">
        <v>3031</v>
      </c>
    </row>
    <row r="601" spans="1:29" ht="24.95" customHeight="1" x14ac:dyDescent="0.25">
      <c r="A601" s="1"/>
      <c r="B601" s="3" t="str">
        <f>IFERROR(VLOOKUP(A601,Table13[[Šifra]:[Mjesto]],2,FALSE),"")</f>
        <v/>
      </c>
      <c r="C601" s="2"/>
      <c r="D601" s="47"/>
      <c r="E601" s="46"/>
      <c r="F601" s="4"/>
      <c r="G601" s="4"/>
      <c r="H601" s="59" t="str">
        <f t="shared" si="76"/>
        <v>odaberite -</v>
      </c>
      <c r="I601" s="59">
        <f t="shared" si="74"/>
        <v>0</v>
      </c>
      <c r="J601" s="59">
        <f t="shared" si="75"/>
        <v>0</v>
      </c>
      <c r="K601" s="59">
        <f t="shared" si="77"/>
        <v>0</v>
      </c>
      <c r="L601" s="59">
        <f t="shared" si="78"/>
        <v>0</v>
      </c>
      <c r="M601" s="59">
        <f t="shared" si="79"/>
        <v>0</v>
      </c>
      <c r="N601" s="59">
        <f t="shared" si="80"/>
        <v>0</v>
      </c>
      <c r="O601" s="55">
        <f t="shared" si="81"/>
        <v>0</v>
      </c>
      <c r="R601" t="s">
        <v>3032</v>
      </c>
      <c r="S601" t="s">
        <v>7893</v>
      </c>
      <c r="T601" t="s">
        <v>2924</v>
      </c>
      <c r="U601" t="s">
        <v>3033</v>
      </c>
      <c r="V601" t="s">
        <v>3034</v>
      </c>
      <c r="W601" t="s">
        <v>3034</v>
      </c>
      <c r="X601" t="s">
        <v>3035</v>
      </c>
      <c r="Y601" t="s">
        <v>3036</v>
      </c>
      <c r="Z601" t="s">
        <v>3037</v>
      </c>
      <c r="AA601" t="s">
        <v>3038</v>
      </c>
      <c r="AB601" t="s">
        <v>3039</v>
      </c>
      <c r="AC601" t="s">
        <v>3040</v>
      </c>
    </row>
    <row r="602" spans="1:29" ht="24.95" customHeight="1" x14ac:dyDescent="0.25">
      <c r="A602" s="1"/>
      <c r="B602" s="3" t="str">
        <f>IFERROR(VLOOKUP(A602,Table13[[Šifra]:[Mjesto]],2,FALSE),"")</f>
        <v/>
      </c>
      <c r="C602" s="2"/>
      <c r="D602" s="47"/>
      <c r="E602" s="46"/>
      <c r="F602" s="4"/>
      <c r="G602" s="4"/>
      <c r="H602" s="59" t="str">
        <f t="shared" si="76"/>
        <v>odaberite -</v>
      </c>
      <c r="I602" s="59">
        <f t="shared" si="74"/>
        <v>0</v>
      </c>
      <c r="J602" s="59">
        <f t="shared" si="75"/>
        <v>0</v>
      </c>
      <c r="K602" s="59">
        <f t="shared" si="77"/>
        <v>0</v>
      </c>
      <c r="L602" s="59">
        <f t="shared" si="78"/>
        <v>0</v>
      </c>
      <c r="M602" s="59">
        <f t="shared" si="79"/>
        <v>0</v>
      </c>
      <c r="N602" s="59">
        <f t="shared" si="80"/>
        <v>0</v>
      </c>
      <c r="O602" s="55">
        <f t="shared" si="81"/>
        <v>0</v>
      </c>
      <c r="R602" t="s">
        <v>3041</v>
      </c>
      <c r="S602" t="s">
        <v>7894</v>
      </c>
      <c r="T602" t="s">
        <v>2924</v>
      </c>
      <c r="U602" t="s">
        <v>3042</v>
      </c>
      <c r="V602" t="s">
        <v>3043</v>
      </c>
      <c r="W602" t="s">
        <v>3043</v>
      </c>
      <c r="X602" t="s">
        <v>3044</v>
      </c>
      <c r="Y602" t="s">
        <v>3045</v>
      </c>
      <c r="Z602" t="s">
        <v>3046</v>
      </c>
      <c r="AA602" t="s">
        <v>3047</v>
      </c>
      <c r="AB602" t="s">
        <v>190</v>
      </c>
      <c r="AC602" t="s">
        <v>3048</v>
      </c>
    </row>
    <row r="603" spans="1:29" ht="24.95" customHeight="1" x14ac:dyDescent="0.25">
      <c r="A603" s="1"/>
      <c r="B603" s="3" t="str">
        <f>IFERROR(VLOOKUP(A603,Table13[[Šifra]:[Mjesto]],2,FALSE),"")</f>
        <v/>
      </c>
      <c r="C603" s="2"/>
      <c r="D603" s="47"/>
      <c r="E603" s="46"/>
      <c r="F603" s="4"/>
      <c r="G603" s="4"/>
      <c r="H603" s="59" t="str">
        <f t="shared" si="76"/>
        <v>odaberite -</v>
      </c>
      <c r="I603" s="59">
        <f t="shared" si="74"/>
        <v>0</v>
      </c>
      <c r="J603" s="59">
        <f t="shared" si="75"/>
        <v>0</v>
      </c>
      <c r="K603" s="59">
        <f t="shared" si="77"/>
        <v>0</v>
      </c>
      <c r="L603" s="59">
        <f t="shared" si="78"/>
        <v>0</v>
      </c>
      <c r="M603" s="59">
        <f t="shared" si="79"/>
        <v>0</v>
      </c>
      <c r="N603" s="59">
        <f t="shared" si="80"/>
        <v>0</v>
      </c>
      <c r="O603" s="55">
        <f t="shared" si="81"/>
        <v>0</v>
      </c>
      <c r="R603" t="s">
        <v>3049</v>
      </c>
      <c r="S603" t="s">
        <v>7895</v>
      </c>
      <c r="T603" t="s">
        <v>2924</v>
      </c>
      <c r="U603" t="s">
        <v>3050</v>
      </c>
      <c r="V603" t="s">
        <v>3051</v>
      </c>
      <c r="W603" t="s">
        <v>3051</v>
      </c>
      <c r="X603" t="s">
        <v>3052</v>
      </c>
      <c r="Y603" t="s">
        <v>3053</v>
      </c>
      <c r="Z603" t="s">
        <v>7896</v>
      </c>
      <c r="AA603" t="s">
        <v>3054</v>
      </c>
      <c r="AB603" t="s">
        <v>190</v>
      </c>
      <c r="AC603" t="s">
        <v>3055</v>
      </c>
    </row>
    <row r="604" spans="1:29" ht="24.95" customHeight="1" x14ac:dyDescent="0.25">
      <c r="A604" s="1"/>
      <c r="B604" s="3" t="str">
        <f>IFERROR(VLOOKUP(A604,Table13[[Šifra]:[Mjesto]],2,FALSE),"")</f>
        <v/>
      </c>
      <c r="C604" s="2"/>
      <c r="D604" s="47"/>
      <c r="E604" s="46"/>
      <c r="F604" s="4"/>
      <c r="G604" s="4"/>
      <c r="H604" s="59" t="str">
        <f t="shared" si="76"/>
        <v>odaberite -</v>
      </c>
      <c r="I604" s="59">
        <f t="shared" si="74"/>
        <v>0</v>
      </c>
      <c r="J604" s="59">
        <f t="shared" si="75"/>
        <v>0</v>
      </c>
      <c r="K604" s="59">
        <f t="shared" si="77"/>
        <v>0</v>
      </c>
      <c r="L604" s="59">
        <f t="shared" si="78"/>
        <v>0</v>
      </c>
      <c r="M604" s="59">
        <f t="shared" si="79"/>
        <v>0</v>
      </c>
      <c r="N604" s="59">
        <f t="shared" si="80"/>
        <v>0</v>
      </c>
      <c r="O604" s="55">
        <f t="shared" si="81"/>
        <v>0</v>
      </c>
      <c r="R604" t="s">
        <v>3056</v>
      </c>
      <c r="S604" t="s">
        <v>7897</v>
      </c>
      <c r="T604" t="s">
        <v>2924</v>
      </c>
      <c r="U604" t="s">
        <v>3057</v>
      </c>
      <c r="V604" t="s">
        <v>3058</v>
      </c>
      <c r="W604" t="s">
        <v>3059</v>
      </c>
      <c r="X604" t="s">
        <v>3060</v>
      </c>
      <c r="Y604" t="s">
        <v>3061</v>
      </c>
      <c r="Z604" t="s">
        <v>3062</v>
      </c>
      <c r="AA604" t="s">
        <v>3063</v>
      </c>
      <c r="AB604" t="s">
        <v>3064</v>
      </c>
      <c r="AC604" t="s">
        <v>3065</v>
      </c>
    </row>
    <row r="605" spans="1:29" ht="24.95" customHeight="1" x14ac:dyDescent="0.25">
      <c r="A605" s="1"/>
      <c r="B605" s="3" t="str">
        <f>IFERROR(VLOOKUP(A605,Table13[[Šifra]:[Mjesto]],2,FALSE),"")</f>
        <v/>
      </c>
      <c r="C605" s="2"/>
      <c r="D605" s="47"/>
      <c r="E605" s="46"/>
      <c r="F605" s="4"/>
      <c r="G605" s="4"/>
      <c r="H605" s="59" t="str">
        <f t="shared" si="76"/>
        <v>odaberite -</v>
      </c>
      <c r="I605" s="59">
        <f t="shared" si="74"/>
        <v>0</v>
      </c>
      <c r="J605" s="59">
        <f t="shared" si="75"/>
        <v>0</v>
      </c>
      <c r="K605" s="59">
        <f t="shared" si="77"/>
        <v>0</v>
      </c>
      <c r="L605" s="59">
        <f t="shared" si="78"/>
        <v>0</v>
      </c>
      <c r="M605" s="59">
        <f t="shared" si="79"/>
        <v>0</v>
      </c>
      <c r="N605" s="59">
        <f t="shared" si="80"/>
        <v>0</v>
      </c>
      <c r="O605" s="55">
        <f t="shared" si="81"/>
        <v>0</v>
      </c>
      <c r="R605" t="s">
        <v>3066</v>
      </c>
      <c r="S605" t="s">
        <v>7898</v>
      </c>
      <c r="T605" t="s">
        <v>2924</v>
      </c>
      <c r="U605" t="s">
        <v>3067</v>
      </c>
      <c r="V605" t="s">
        <v>3068</v>
      </c>
      <c r="W605" t="s">
        <v>3068</v>
      </c>
      <c r="X605" t="s">
        <v>3069</v>
      </c>
      <c r="Y605" t="s">
        <v>3070</v>
      </c>
      <c r="Z605" t="s">
        <v>3071</v>
      </c>
      <c r="AA605" t="s">
        <v>3072</v>
      </c>
      <c r="AB605" t="s">
        <v>3073</v>
      </c>
      <c r="AC605" t="s">
        <v>3074</v>
      </c>
    </row>
    <row r="606" spans="1:29" ht="24.95" customHeight="1" x14ac:dyDescent="0.25">
      <c r="A606" s="1"/>
      <c r="B606" s="3" t="str">
        <f>IFERROR(VLOOKUP(A606,Table13[[Šifra]:[Mjesto]],2,FALSE),"")</f>
        <v/>
      </c>
      <c r="C606" s="2"/>
      <c r="D606" s="47"/>
      <c r="E606" s="46"/>
      <c r="F606" s="4"/>
      <c r="G606" s="4"/>
      <c r="H606" s="59" t="str">
        <f t="shared" si="76"/>
        <v>odaberite -</v>
      </c>
      <c r="I606" s="59">
        <f t="shared" si="74"/>
        <v>0</v>
      </c>
      <c r="J606" s="59">
        <f t="shared" si="75"/>
        <v>0</v>
      </c>
      <c r="K606" s="59">
        <f t="shared" si="77"/>
        <v>0</v>
      </c>
      <c r="L606" s="59">
        <f t="shared" si="78"/>
        <v>0</v>
      </c>
      <c r="M606" s="59">
        <f t="shared" si="79"/>
        <v>0</v>
      </c>
      <c r="N606" s="59">
        <f t="shared" si="80"/>
        <v>0</v>
      </c>
      <c r="O606" s="55">
        <f t="shared" si="81"/>
        <v>0</v>
      </c>
      <c r="R606" t="s">
        <v>3075</v>
      </c>
      <c r="S606" t="s">
        <v>7899</v>
      </c>
      <c r="T606" t="s">
        <v>2924</v>
      </c>
      <c r="U606" t="s">
        <v>3076</v>
      </c>
      <c r="V606" t="s">
        <v>3077</v>
      </c>
      <c r="W606" t="s">
        <v>3077</v>
      </c>
      <c r="X606" t="s">
        <v>3078</v>
      </c>
      <c r="Y606" t="s">
        <v>3079</v>
      </c>
      <c r="Z606" t="s">
        <v>3080</v>
      </c>
      <c r="AA606" t="s">
        <v>3081</v>
      </c>
      <c r="AB606" t="s">
        <v>190</v>
      </c>
      <c r="AC606" t="s">
        <v>3082</v>
      </c>
    </row>
    <row r="607" spans="1:29" ht="24.95" customHeight="1" x14ac:dyDescent="0.25">
      <c r="A607" s="1"/>
      <c r="B607" s="3" t="str">
        <f>IFERROR(VLOOKUP(A607,Table13[[Šifra]:[Mjesto]],2,FALSE),"")</f>
        <v/>
      </c>
      <c r="C607" s="2"/>
      <c r="D607" s="47"/>
      <c r="E607" s="46"/>
      <c r="F607" s="4"/>
      <c r="G607" s="4"/>
      <c r="H607" s="59" t="str">
        <f t="shared" si="76"/>
        <v>odaberite -</v>
      </c>
      <c r="I607" s="59">
        <f t="shared" si="74"/>
        <v>0</v>
      </c>
      <c r="J607" s="59">
        <f t="shared" si="75"/>
        <v>0</v>
      </c>
      <c r="K607" s="59">
        <f t="shared" si="77"/>
        <v>0</v>
      </c>
      <c r="L607" s="59">
        <f t="shared" si="78"/>
        <v>0</v>
      </c>
      <c r="M607" s="59">
        <f t="shared" si="79"/>
        <v>0</v>
      </c>
      <c r="N607" s="59">
        <f t="shared" si="80"/>
        <v>0</v>
      </c>
      <c r="O607" s="55">
        <f t="shared" si="81"/>
        <v>0</v>
      </c>
      <c r="R607" t="s">
        <v>3083</v>
      </c>
      <c r="S607" t="s">
        <v>7900</v>
      </c>
      <c r="T607" t="s">
        <v>2924</v>
      </c>
      <c r="U607" t="s">
        <v>3084</v>
      </c>
      <c r="V607" t="s">
        <v>3077</v>
      </c>
      <c r="W607" t="s">
        <v>3085</v>
      </c>
      <c r="X607" t="s">
        <v>3086</v>
      </c>
      <c r="Y607" t="s">
        <v>3087</v>
      </c>
      <c r="Z607" t="s">
        <v>3088</v>
      </c>
      <c r="AA607" t="s">
        <v>3089</v>
      </c>
      <c r="AB607" t="s">
        <v>190</v>
      </c>
      <c r="AC607" t="s">
        <v>3090</v>
      </c>
    </row>
    <row r="608" spans="1:29" ht="24.95" customHeight="1" x14ac:dyDescent="0.25">
      <c r="A608" s="1"/>
      <c r="B608" s="3" t="str">
        <f>IFERROR(VLOOKUP(A608,Table13[[Šifra]:[Mjesto]],2,FALSE),"")</f>
        <v/>
      </c>
      <c r="C608" s="2"/>
      <c r="D608" s="47"/>
      <c r="E608" s="46"/>
      <c r="F608" s="4"/>
      <c r="G608" s="4"/>
      <c r="H608" s="59" t="str">
        <f t="shared" si="76"/>
        <v>odaberite -</v>
      </c>
      <c r="I608" s="59">
        <f t="shared" si="74"/>
        <v>0</v>
      </c>
      <c r="J608" s="59">
        <f t="shared" si="75"/>
        <v>0</v>
      </c>
      <c r="K608" s="59">
        <f t="shared" si="77"/>
        <v>0</v>
      </c>
      <c r="L608" s="59">
        <f t="shared" si="78"/>
        <v>0</v>
      </c>
      <c r="M608" s="59">
        <f t="shared" si="79"/>
        <v>0</v>
      </c>
      <c r="N608" s="59">
        <f t="shared" si="80"/>
        <v>0</v>
      </c>
      <c r="O608" s="55">
        <f t="shared" si="81"/>
        <v>0</v>
      </c>
      <c r="R608" t="s">
        <v>3091</v>
      </c>
      <c r="S608" t="s">
        <v>7901</v>
      </c>
      <c r="T608" t="s">
        <v>2924</v>
      </c>
      <c r="U608" t="s">
        <v>3092</v>
      </c>
      <c r="V608" t="s">
        <v>3093</v>
      </c>
      <c r="W608" t="s">
        <v>3093</v>
      </c>
      <c r="X608" t="s">
        <v>3094</v>
      </c>
      <c r="Y608" t="s">
        <v>3095</v>
      </c>
      <c r="Z608" t="s">
        <v>3096</v>
      </c>
      <c r="AA608" t="s">
        <v>3097</v>
      </c>
      <c r="AB608" t="s">
        <v>3098</v>
      </c>
      <c r="AC608" t="s">
        <v>3099</v>
      </c>
    </row>
    <row r="609" spans="1:29" ht="24.95" customHeight="1" x14ac:dyDescent="0.25">
      <c r="A609" s="1"/>
      <c r="B609" s="3" t="str">
        <f>IFERROR(VLOOKUP(A609,Table13[[Šifra]:[Mjesto]],2,FALSE),"")</f>
        <v/>
      </c>
      <c r="C609" s="2"/>
      <c r="D609" s="47"/>
      <c r="E609" s="46"/>
      <c r="F609" s="4"/>
      <c r="G609" s="4"/>
      <c r="H609" s="59" t="str">
        <f t="shared" si="76"/>
        <v>odaberite -</v>
      </c>
      <c r="I609" s="59">
        <f t="shared" si="74"/>
        <v>0</v>
      </c>
      <c r="J609" s="59">
        <f t="shared" si="75"/>
        <v>0</v>
      </c>
      <c r="K609" s="59">
        <f t="shared" si="77"/>
        <v>0</v>
      </c>
      <c r="L609" s="59">
        <f t="shared" si="78"/>
        <v>0</v>
      </c>
      <c r="M609" s="59">
        <f t="shared" si="79"/>
        <v>0</v>
      </c>
      <c r="N609" s="59">
        <f t="shared" si="80"/>
        <v>0</v>
      </c>
      <c r="O609" s="55">
        <f t="shared" si="81"/>
        <v>0</v>
      </c>
      <c r="R609" t="s">
        <v>3100</v>
      </c>
      <c r="S609" t="s">
        <v>7902</v>
      </c>
      <c r="T609" t="s">
        <v>2924</v>
      </c>
      <c r="U609" t="s">
        <v>3101</v>
      </c>
      <c r="V609" t="s">
        <v>3102</v>
      </c>
      <c r="W609" t="s">
        <v>3102</v>
      </c>
      <c r="X609" t="s">
        <v>3103</v>
      </c>
      <c r="Y609" t="s">
        <v>3104</v>
      </c>
      <c r="Z609" t="s">
        <v>3105</v>
      </c>
      <c r="AA609" t="s">
        <v>3106</v>
      </c>
      <c r="AB609" t="s">
        <v>3107</v>
      </c>
      <c r="AC609" t="s">
        <v>3108</v>
      </c>
    </row>
    <row r="610" spans="1:29" ht="24.95" customHeight="1" x14ac:dyDescent="0.25">
      <c r="A610" s="1"/>
      <c r="B610" s="3" t="str">
        <f>IFERROR(VLOOKUP(A610,Table13[[Šifra]:[Mjesto]],2,FALSE),"")</f>
        <v/>
      </c>
      <c r="C610" s="2"/>
      <c r="D610" s="47"/>
      <c r="E610" s="46"/>
      <c r="F610" s="4"/>
      <c r="G610" s="4"/>
      <c r="H610" s="59" t="str">
        <f t="shared" si="76"/>
        <v>odaberite -</v>
      </c>
      <c r="I610" s="59">
        <f t="shared" si="74"/>
        <v>0</v>
      </c>
      <c r="J610" s="59">
        <f t="shared" si="75"/>
        <v>0</v>
      </c>
      <c r="K610" s="59">
        <f t="shared" si="77"/>
        <v>0</v>
      </c>
      <c r="L610" s="59">
        <f t="shared" si="78"/>
        <v>0</v>
      </c>
      <c r="M610" s="59">
        <f t="shared" si="79"/>
        <v>0</v>
      </c>
      <c r="N610" s="59">
        <f t="shared" si="80"/>
        <v>0</v>
      </c>
      <c r="O610" s="55">
        <f t="shared" si="81"/>
        <v>0</v>
      </c>
      <c r="R610" t="s">
        <v>3109</v>
      </c>
      <c r="S610" t="s">
        <v>7903</v>
      </c>
      <c r="T610" t="s">
        <v>2924</v>
      </c>
      <c r="U610" t="s">
        <v>3110</v>
      </c>
      <c r="V610" t="s">
        <v>3111</v>
      </c>
      <c r="W610" t="s">
        <v>3111</v>
      </c>
      <c r="X610" t="s">
        <v>3112</v>
      </c>
      <c r="Y610" t="s">
        <v>3113</v>
      </c>
      <c r="Z610" t="s">
        <v>3114</v>
      </c>
      <c r="AA610" t="s">
        <v>3115</v>
      </c>
      <c r="AB610" t="s">
        <v>190</v>
      </c>
      <c r="AC610" t="s">
        <v>3116</v>
      </c>
    </row>
    <row r="611" spans="1:29" ht="24.95" customHeight="1" x14ac:dyDescent="0.25">
      <c r="A611" s="1"/>
      <c r="B611" s="3" t="str">
        <f>IFERROR(VLOOKUP(A611,Table13[[Šifra]:[Mjesto]],2,FALSE),"")</f>
        <v/>
      </c>
      <c r="C611" s="2"/>
      <c r="D611" s="47"/>
      <c r="E611" s="46"/>
      <c r="F611" s="4"/>
      <c r="G611" s="4"/>
      <c r="H611" s="59" t="str">
        <f t="shared" si="76"/>
        <v>odaberite -</v>
      </c>
      <c r="I611" s="59">
        <f t="shared" si="74"/>
        <v>0</v>
      </c>
      <c r="J611" s="59">
        <f t="shared" si="75"/>
        <v>0</v>
      </c>
      <c r="K611" s="59">
        <f t="shared" si="77"/>
        <v>0</v>
      </c>
      <c r="L611" s="59">
        <f t="shared" si="78"/>
        <v>0</v>
      </c>
      <c r="M611" s="59">
        <f t="shared" si="79"/>
        <v>0</v>
      </c>
      <c r="N611" s="59">
        <f t="shared" si="80"/>
        <v>0</v>
      </c>
      <c r="O611" s="55">
        <f t="shared" si="81"/>
        <v>0</v>
      </c>
      <c r="R611" t="s">
        <v>3117</v>
      </c>
      <c r="S611" t="s">
        <v>7904</v>
      </c>
      <c r="T611" t="s">
        <v>2924</v>
      </c>
      <c r="U611" t="s">
        <v>3118</v>
      </c>
      <c r="V611" t="s">
        <v>3119</v>
      </c>
      <c r="W611" t="s">
        <v>3119</v>
      </c>
      <c r="X611" t="s">
        <v>482</v>
      </c>
      <c r="Y611" t="s">
        <v>3120</v>
      </c>
      <c r="Z611" t="s">
        <v>3121</v>
      </c>
      <c r="AA611" t="s">
        <v>3122</v>
      </c>
      <c r="AB611" t="s">
        <v>3123</v>
      </c>
      <c r="AC611" t="s">
        <v>3124</v>
      </c>
    </row>
    <row r="612" spans="1:29" ht="24.95" customHeight="1" x14ac:dyDescent="0.25">
      <c r="A612" s="1"/>
      <c r="B612" s="3" t="str">
        <f>IFERROR(VLOOKUP(A612,Table13[[Šifra]:[Mjesto]],2,FALSE),"")</f>
        <v/>
      </c>
      <c r="C612" s="2"/>
      <c r="D612" s="47"/>
      <c r="E612" s="46"/>
      <c r="F612" s="4"/>
      <c r="G612" s="4"/>
      <c r="H612" s="59" t="str">
        <f t="shared" si="76"/>
        <v>odaberite -</v>
      </c>
      <c r="I612" s="59">
        <f t="shared" si="74"/>
        <v>0</v>
      </c>
      <c r="J612" s="59">
        <f t="shared" si="75"/>
        <v>0</v>
      </c>
      <c r="K612" s="59">
        <f t="shared" si="77"/>
        <v>0</v>
      </c>
      <c r="L612" s="59">
        <f t="shared" si="78"/>
        <v>0</v>
      </c>
      <c r="M612" s="59">
        <f t="shared" si="79"/>
        <v>0</v>
      </c>
      <c r="N612" s="59">
        <f t="shared" si="80"/>
        <v>0</v>
      </c>
      <c r="O612" s="55">
        <f t="shared" si="81"/>
        <v>0</v>
      </c>
      <c r="R612" t="s">
        <v>3125</v>
      </c>
      <c r="S612" t="s">
        <v>7905</v>
      </c>
      <c r="T612" t="s">
        <v>2924</v>
      </c>
      <c r="U612" t="s">
        <v>3126</v>
      </c>
      <c r="V612" t="s">
        <v>3127</v>
      </c>
      <c r="W612" t="s">
        <v>3127</v>
      </c>
      <c r="X612" t="s">
        <v>3128</v>
      </c>
      <c r="Y612" t="s">
        <v>3129</v>
      </c>
      <c r="Z612" t="s">
        <v>3130</v>
      </c>
      <c r="AA612" t="s">
        <v>3131</v>
      </c>
      <c r="AB612" t="s">
        <v>190</v>
      </c>
      <c r="AC612" t="s">
        <v>3132</v>
      </c>
    </row>
    <row r="613" spans="1:29" ht="24.95" customHeight="1" x14ac:dyDescent="0.25">
      <c r="A613" s="1"/>
      <c r="B613" s="3" t="str">
        <f>IFERROR(VLOOKUP(A613,Table13[[Šifra]:[Mjesto]],2,FALSE),"")</f>
        <v/>
      </c>
      <c r="C613" s="2"/>
      <c r="D613" s="47"/>
      <c r="E613" s="46"/>
      <c r="F613" s="4"/>
      <c r="G613" s="4"/>
      <c r="H613" s="59" t="str">
        <f t="shared" si="76"/>
        <v>odaberite -</v>
      </c>
      <c r="I613" s="59">
        <f t="shared" si="74"/>
        <v>0</v>
      </c>
      <c r="J613" s="59">
        <f t="shared" si="75"/>
        <v>0</v>
      </c>
      <c r="K613" s="59">
        <f t="shared" si="77"/>
        <v>0</v>
      </c>
      <c r="L613" s="59">
        <f t="shared" si="78"/>
        <v>0</v>
      </c>
      <c r="M613" s="59">
        <f t="shared" si="79"/>
        <v>0</v>
      </c>
      <c r="N613" s="59">
        <f t="shared" si="80"/>
        <v>0</v>
      </c>
      <c r="O613" s="55">
        <f t="shared" si="81"/>
        <v>0</v>
      </c>
      <c r="R613" t="s">
        <v>3133</v>
      </c>
      <c r="S613" t="s">
        <v>7906</v>
      </c>
      <c r="T613" t="s">
        <v>2924</v>
      </c>
      <c r="U613" t="s">
        <v>3134</v>
      </c>
      <c r="V613" t="s">
        <v>3135</v>
      </c>
      <c r="W613" t="s">
        <v>3135</v>
      </c>
      <c r="X613" t="s">
        <v>3136</v>
      </c>
      <c r="Y613" t="s">
        <v>3137</v>
      </c>
      <c r="Z613" t="s">
        <v>3138</v>
      </c>
      <c r="AA613" t="s">
        <v>3139</v>
      </c>
      <c r="AB613" t="s">
        <v>3140</v>
      </c>
      <c r="AC613" t="s">
        <v>3141</v>
      </c>
    </row>
    <row r="614" spans="1:29" ht="24.95" customHeight="1" x14ac:dyDescent="0.25">
      <c r="A614" s="1"/>
      <c r="B614" s="3" t="str">
        <f>IFERROR(VLOOKUP(A614,Table13[[Šifra]:[Mjesto]],2,FALSE),"")</f>
        <v/>
      </c>
      <c r="C614" s="2"/>
      <c r="D614" s="47"/>
      <c r="E614" s="46"/>
      <c r="F614" s="4"/>
      <c r="G614" s="4"/>
      <c r="H614" s="59" t="str">
        <f t="shared" si="76"/>
        <v>odaberite -</v>
      </c>
      <c r="I614" s="59">
        <f t="shared" si="74"/>
        <v>0</v>
      </c>
      <c r="J614" s="59">
        <f t="shared" si="75"/>
        <v>0</v>
      </c>
      <c r="K614" s="59">
        <f t="shared" si="77"/>
        <v>0</v>
      </c>
      <c r="L614" s="59">
        <f t="shared" si="78"/>
        <v>0</v>
      </c>
      <c r="M614" s="59">
        <f t="shared" si="79"/>
        <v>0</v>
      </c>
      <c r="N614" s="59">
        <f t="shared" si="80"/>
        <v>0</v>
      </c>
      <c r="O614" s="55">
        <f t="shared" si="81"/>
        <v>0</v>
      </c>
      <c r="R614" t="s">
        <v>3142</v>
      </c>
      <c r="S614" t="s">
        <v>7907</v>
      </c>
      <c r="T614" t="s">
        <v>2924</v>
      </c>
      <c r="U614" t="s">
        <v>3143</v>
      </c>
      <c r="V614" t="s">
        <v>3144</v>
      </c>
      <c r="W614" t="s">
        <v>3145</v>
      </c>
      <c r="X614" t="s">
        <v>3146</v>
      </c>
      <c r="Y614" t="s">
        <v>7908</v>
      </c>
      <c r="Z614" t="s">
        <v>3147</v>
      </c>
      <c r="AA614" t="s">
        <v>3148</v>
      </c>
      <c r="AB614" t="s">
        <v>3149</v>
      </c>
      <c r="AC614" t="s">
        <v>3150</v>
      </c>
    </row>
    <row r="615" spans="1:29" ht="24.95" customHeight="1" x14ac:dyDescent="0.25">
      <c r="A615" s="1"/>
      <c r="B615" s="3" t="str">
        <f>IFERROR(VLOOKUP(A615,Table13[[Šifra]:[Mjesto]],2,FALSE),"")</f>
        <v/>
      </c>
      <c r="C615" s="2"/>
      <c r="D615" s="47"/>
      <c r="E615" s="46"/>
      <c r="F615" s="4"/>
      <c r="G615" s="4"/>
      <c r="H615" s="59" t="str">
        <f t="shared" si="76"/>
        <v>odaberite -</v>
      </c>
      <c r="I615" s="59">
        <f t="shared" si="74"/>
        <v>0</v>
      </c>
      <c r="J615" s="59">
        <f t="shared" si="75"/>
        <v>0</v>
      </c>
      <c r="K615" s="59">
        <f t="shared" si="77"/>
        <v>0</v>
      </c>
      <c r="L615" s="59">
        <f t="shared" si="78"/>
        <v>0</v>
      </c>
      <c r="M615" s="59">
        <f t="shared" si="79"/>
        <v>0</v>
      </c>
      <c r="N615" s="59">
        <f t="shared" si="80"/>
        <v>0</v>
      </c>
      <c r="O615" s="55">
        <f t="shared" si="81"/>
        <v>0</v>
      </c>
      <c r="R615" t="s">
        <v>3151</v>
      </c>
      <c r="S615" t="s">
        <v>7909</v>
      </c>
      <c r="T615" t="s">
        <v>2924</v>
      </c>
      <c r="U615" t="s">
        <v>3152</v>
      </c>
      <c r="V615" t="s">
        <v>3153</v>
      </c>
      <c r="W615" t="s">
        <v>3153</v>
      </c>
      <c r="X615" t="s">
        <v>3154</v>
      </c>
      <c r="Y615" t="s">
        <v>3155</v>
      </c>
      <c r="Z615" t="s">
        <v>3156</v>
      </c>
      <c r="AA615" t="s">
        <v>3157</v>
      </c>
      <c r="AB615" t="s">
        <v>3158</v>
      </c>
      <c r="AC615" t="s">
        <v>3159</v>
      </c>
    </row>
    <row r="616" spans="1:29" ht="24.95" customHeight="1" x14ac:dyDescent="0.25">
      <c r="A616" s="1"/>
      <c r="B616" s="3" t="str">
        <f>IFERROR(VLOOKUP(A616,Table13[[Šifra]:[Mjesto]],2,FALSE),"")</f>
        <v/>
      </c>
      <c r="C616" s="2"/>
      <c r="D616" s="47"/>
      <c r="E616" s="46"/>
      <c r="F616" s="4"/>
      <c r="G616" s="4"/>
      <c r="H616" s="59" t="str">
        <f t="shared" si="76"/>
        <v>odaberite -</v>
      </c>
      <c r="I616" s="59">
        <f t="shared" si="74"/>
        <v>0</v>
      </c>
      <c r="J616" s="59">
        <f t="shared" si="75"/>
        <v>0</v>
      </c>
      <c r="K616" s="59">
        <f t="shared" si="77"/>
        <v>0</v>
      </c>
      <c r="L616" s="59">
        <f t="shared" si="78"/>
        <v>0</v>
      </c>
      <c r="M616" s="59">
        <f t="shared" si="79"/>
        <v>0</v>
      </c>
      <c r="N616" s="59">
        <f t="shared" si="80"/>
        <v>0</v>
      </c>
      <c r="O616" s="55">
        <f t="shared" si="81"/>
        <v>0</v>
      </c>
      <c r="R616" t="s">
        <v>3160</v>
      </c>
      <c r="S616" t="s">
        <v>7910</v>
      </c>
      <c r="T616" t="s">
        <v>2924</v>
      </c>
      <c r="U616" t="s">
        <v>3161</v>
      </c>
      <c r="V616" t="s">
        <v>3162</v>
      </c>
      <c r="W616" t="s">
        <v>3162</v>
      </c>
      <c r="X616" t="s">
        <v>3163</v>
      </c>
      <c r="Y616" t="s">
        <v>3164</v>
      </c>
      <c r="Z616" t="s">
        <v>3165</v>
      </c>
      <c r="AA616" t="s">
        <v>3166</v>
      </c>
      <c r="AB616" t="s">
        <v>3167</v>
      </c>
      <c r="AC616" t="s">
        <v>3168</v>
      </c>
    </row>
    <row r="617" spans="1:29" ht="24.95" customHeight="1" x14ac:dyDescent="0.25">
      <c r="A617" s="1"/>
      <c r="B617" s="3" t="str">
        <f>IFERROR(VLOOKUP(A617,Table13[[Šifra]:[Mjesto]],2,FALSE),"")</f>
        <v/>
      </c>
      <c r="C617" s="2"/>
      <c r="D617" s="47"/>
      <c r="E617" s="46"/>
      <c r="F617" s="4"/>
      <c r="G617" s="4"/>
      <c r="H617" s="59" t="str">
        <f t="shared" si="76"/>
        <v>odaberite -</v>
      </c>
      <c r="I617" s="59">
        <f t="shared" si="74"/>
        <v>0</v>
      </c>
      <c r="J617" s="59">
        <f t="shared" si="75"/>
        <v>0</v>
      </c>
      <c r="K617" s="59">
        <f t="shared" si="77"/>
        <v>0</v>
      </c>
      <c r="L617" s="59">
        <f t="shared" si="78"/>
        <v>0</v>
      </c>
      <c r="M617" s="59">
        <f t="shared" si="79"/>
        <v>0</v>
      </c>
      <c r="N617" s="59">
        <f t="shared" si="80"/>
        <v>0</v>
      </c>
      <c r="O617" s="55">
        <f t="shared" si="81"/>
        <v>0</v>
      </c>
      <c r="R617" t="s">
        <v>3169</v>
      </c>
      <c r="S617" t="s">
        <v>7911</v>
      </c>
      <c r="T617" t="s">
        <v>2924</v>
      </c>
      <c r="U617" t="s">
        <v>3170</v>
      </c>
      <c r="V617" t="s">
        <v>3162</v>
      </c>
      <c r="W617" t="s">
        <v>3171</v>
      </c>
      <c r="X617" t="s">
        <v>3035</v>
      </c>
      <c r="Y617" t="s">
        <v>3172</v>
      </c>
      <c r="Z617" t="s">
        <v>3173</v>
      </c>
      <c r="AA617" t="s">
        <v>3174</v>
      </c>
      <c r="AB617" t="s">
        <v>3175</v>
      </c>
      <c r="AC617" t="s">
        <v>3176</v>
      </c>
    </row>
    <row r="618" spans="1:29" ht="24.95" customHeight="1" x14ac:dyDescent="0.25">
      <c r="A618" s="1"/>
      <c r="B618" s="3" t="str">
        <f>IFERROR(VLOOKUP(A618,Table13[[Šifra]:[Mjesto]],2,FALSE),"")</f>
        <v/>
      </c>
      <c r="C618" s="2"/>
      <c r="D618" s="47"/>
      <c r="E618" s="46"/>
      <c r="F618" s="4"/>
      <c r="G618" s="4"/>
      <c r="H618" s="59" t="str">
        <f t="shared" si="76"/>
        <v>odaberite -</v>
      </c>
      <c r="I618" s="59">
        <f t="shared" si="74"/>
        <v>0</v>
      </c>
      <c r="J618" s="59">
        <f t="shared" si="75"/>
        <v>0</v>
      </c>
      <c r="K618" s="59">
        <f t="shared" si="77"/>
        <v>0</v>
      </c>
      <c r="L618" s="59">
        <f t="shared" si="78"/>
        <v>0</v>
      </c>
      <c r="M618" s="59">
        <f t="shared" si="79"/>
        <v>0</v>
      </c>
      <c r="N618" s="59">
        <f t="shared" si="80"/>
        <v>0</v>
      </c>
      <c r="O618" s="55">
        <f t="shared" si="81"/>
        <v>0</v>
      </c>
      <c r="R618" t="s">
        <v>3177</v>
      </c>
      <c r="S618" t="s">
        <v>7912</v>
      </c>
      <c r="T618" t="s">
        <v>2924</v>
      </c>
      <c r="U618" t="s">
        <v>3178</v>
      </c>
      <c r="V618" t="s">
        <v>3179</v>
      </c>
      <c r="W618" t="s">
        <v>3179</v>
      </c>
      <c r="X618" t="s">
        <v>3180</v>
      </c>
      <c r="Y618" t="s">
        <v>3181</v>
      </c>
      <c r="Z618" t="s">
        <v>3182</v>
      </c>
      <c r="AA618" t="s">
        <v>3183</v>
      </c>
      <c r="AB618" t="s">
        <v>3184</v>
      </c>
      <c r="AC618" t="s">
        <v>3185</v>
      </c>
    </row>
    <row r="619" spans="1:29" ht="24.95" customHeight="1" x14ac:dyDescent="0.25">
      <c r="A619" s="1"/>
      <c r="B619" s="3" t="str">
        <f>IFERROR(VLOOKUP(A619,Table13[[Šifra]:[Mjesto]],2,FALSE),"")</f>
        <v/>
      </c>
      <c r="C619" s="2"/>
      <c r="D619" s="47"/>
      <c r="E619" s="46"/>
      <c r="F619" s="4"/>
      <c r="G619" s="4"/>
      <c r="H619" s="59" t="str">
        <f t="shared" si="76"/>
        <v>odaberite -</v>
      </c>
      <c r="I619" s="59">
        <f t="shared" si="74"/>
        <v>0</v>
      </c>
      <c r="J619" s="59">
        <f t="shared" si="75"/>
        <v>0</v>
      </c>
      <c r="K619" s="59">
        <f t="shared" si="77"/>
        <v>0</v>
      </c>
      <c r="L619" s="59">
        <f t="shared" si="78"/>
        <v>0</v>
      </c>
      <c r="M619" s="59">
        <f t="shared" si="79"/>
        <v>0</v>
      </c>
      <c r="N619" s="59">
        <f t="shared" si="80"/>
        <v>0</v>
      </c>
      <c r="O619" s="55">
        <f t="shared" si="81"/>
        <v>0</v>
      </c>
      <c r="R619" t="s">
        <v>3186</v>
      </c>
      <c r="S619" t="s">
        <v>7913</v>
      </c>
      <c r="T619" t="s">
        <v>2924</v>
      </c>
      <c r="U619" t="s">
        <v>3187</v>
      </c>
      <c r="V619" t="s">
        <v>3179</v>
      </c>
      <c r="W619" t="s">
        <v>3188</v>
      </c>
      <c r="X619" t="s">
        <v>3189</v>
      </c>
      <c r="Y619" t="s">
        <v>3190</v>
      </c>
      <c r="Z619" t="s">
        <v>3191</v>
      </c>
      <c r="AA619" t="s">
        <v>3192</v>
      </c>
      <c r="AB619" t="s">
        <v>3193</v>
      </c>
      <c r="AC619" t="s">
        <v>3194</v>
      </c>
    </row>
    <row r="620" spans="1:29" ht="24.95" customHeight="1" x14ac:dyDescent="0.25">
      <c r="A620" s="1"/>
      <c r="B620" s="3" t="str">
        <f>IFERROR(VLOOKUP(A620,Table13[[Šifra]:[Mjesto]],2,FALSE),"")</f>
        <v/>
      </c>
      <c r="C620" s="2"/>
      <c r="D620" s="47"/>
      <c r="E620" s="46"/>
      <c r="F620" s="4"/>
      <c r="G620" s="4"/>
      <c r="H620" s="59" t="str">
        <f t="shared" si="76"/>
        <v>odaberite -</v>
      </c>
      <c r="I620" s="59">
        <f t="shared" si="74"/>
        <v>0</v>
      </c>
      <c r="J620" s="59">
        <f t="shared" si="75"/>
        <v>0</v>
      </c>
      <c r="K620" s="59">
        <f t="shared" si="77"/>
        <v>0</v>
      </c>
      <c r="L620" s="59">
        <f t="shared" si="78"/>
        <v>0</v>
      </c>
      <c r="M620" s="59">
        <f t="shared" si="79"/>
        <v>0</v>
      </c>
      <c r="N620" s="59">
        <f t="shared" si="80"/>
        <v>0</v>
      </c>
      <c r="O620" s="55">
        <f t="shared" si="81"/>
        <v>0</v>
      </c>
      <c r="R620" t="s">
        <v>3196</v>
      </c>
      <c r="S620" t="s">
        <v>7914</v>
      </c>
      <c r="T620" t="s">
        <v>3195</v>
      </c>
      <c r="U620" t="s">
        <v>3197</v>
      </c>
      <c r="V620" t="s">
        <v>67</v>
      </c>
      <c r="W620" t="s">
        <v>67</v>
      </c>
      <c r="X620" t="s">
        <v>3198</v>
      </c>
      <c r="Y620" t="s">
        <v>3199</v>
      </c>
      <c r="Z620" t="s">
        <v>3200</v>
      </c>
      <c r="AA620" t="s">
        <v>3201</v>
      </c>
      <c r="AB620" t="s">
        <v>190</v>
      </c>
      <c r="AC620" t="s">
        <v>3202</v>
      </c>
    </row>
    <row r="621" spans="1:29" ht="24.95" customHeight="1" x14ac:dyDescent="0.25">
      <c r="A621" s="1"/>
      <c r="B621" s="3" t="str">
        <f>IFERROR(VLOOKUP(A621,Table13[[Šifra]:[Mjesto]],2,FALSE),"")</f>
        <v/>
      </c>
      <c r="C621" s="2"/>
      <c r="D621" s="47"/>
      <c r="E621" s="46"/>
      <c r="F621" s="4"/>
      <c r="G621" s="4"/>
      <c r="H621" s="59" t="str">
        <f t="shared" si="76"/>
        <v>odaberite -</v>
      </c>
      <c r="I621" s="59">
        <f t="shared" si="74"/>
        <v>0</v>
      </c>
      <c r="J621" s="59">
        <f t="shared" si="75"/>
        <v>0</v>
      </c>
      <c r="K621" s="59">
        <f t="shared" si="77"/>
        <v>0</v>
      </c>
      <c r="L621" s="59">
        <f t="shared" si="78"/>
        <v>0</v>
      </c>
      <c r="M621" s="59">
        <f t="shared" si="79"/>
        <v>0</v>
      </c>
      <c r="N621" s="59">
        <f t="shared" si="80"/>
        <v>0</v>
      </c>
      <c r="O621" s="55">
        <f t="shared" si="81"/>
        <v>0</v>
      </c>
      <c r="R621" t="s">
        <v>3203</v>
      </c>
      <c r="S621" t="s">
        <v>7915</v>
      </c>
      <c r="T621" t="s">
        <v>3195</v>
      </c>
      <c r="U621" t="s">
        <v>3204</v>
      </c>
      <c r="V621" t="s">
        <v>68</v>
      </c>
      <c r="W621" t="s">
        <v>68</v>
      </c>
      <c r="X621" t="s">
        <v>3205</v>
      </c>
      <c r="Y621" t="s">
        <v>3206</v>
      </c>
      <c r="Z621" t="s">
        <v>3207</v>
      </c>
      <c r="AA621" t="s">
        <v>3208</v>
      </c>
      <c r="AB621" t="s">
        <v>3209</v>
      </c>
      <c r="AC621" t="s">
        <v>3210</v>
      </c>
    </row>
    <row r="622" spans="1:29" ht="24.95" customHeight="1" x14ac:dyDescent="0.25">
      <c r="A622" s="1"/>
      <c r="B622" s="3" t="str">
        <f>IFERROR(VLOOKUP(A622,Table13[[Šifra]:[Mjesto]],2,FALSE),"")</f>
        <v/>
      </c>
      <c r="C622" s="2"/>
      <c r="D622" s="47"/>
      <c r="E622" s="46"/>
      <c r="F622" s="4"/>
      <c r="G622" s="4"/>
      <c r="H622" s="59" t="str">
        <f t="shared" si="76"/>
        <v>odaberite -</v>
      </c>
      <c r="I622" s="59">
        <f t="shared" si="74"/>
        <v>0</v>
      </c>
      <c r="J622" s="59">
        <f t="shared" si="75"/>
        <v>0</v>
      </c>
      <c r="K622" s="59">
        <f t="shared" si="77"/>
        <v>0</v>
      </c>
      <c r="L622" s="59">
        <f t="shared" si="78"/>
        <v>0</v>
      </c>
      <c r="M622" s="59">
        <f t="shared" si="79"/>
        <v>0</v>
      </c>
      <c r="N622" s="59">
        <f t="shared" si="80"/>
        <v>0</v>
      </c>
      <c r="O622" s="55">
        <f t="shared" si="81"/>
        <v>0</v>
      </c>
      <c r="R622" t="s">
        <v>3211</v>
      </c>
      <c r="S622" t="s">
        <v>7916</v>
      </c>
      <c r="T622" t="s">
        <v>3195</v>
      </c>
      <c r="U622" t="s">
        <v>3212</v>
      </c>
      <c r="V622" t="s">
        <v>69</v>
      </c>
      <c r="W622" t="s">
        <v>69</v>
      </c>
      <c r="X622" t="s">
        <v>3213</v>
      </c>
      <c r="Y622" t="s">
        <v>3214</v>
      </c>
      <c r="Z622" t="s">
        <v>3215</v>
      </c>
      <c r="AA622" t="s">
        <v>3216</v>
      </c>
      <c r="AB622" t="s">
        <v>3217</v>
      </c>
      <c r="AC622" t="s">
        <v>3218</v>
      </c>
    </row>
    <row r="623" spans="1:29" ht="24.95" customHeight="1" x14ac:dyDescent="0.25">
      <c r="A623" s="1"/>
      <c r="B623" s="3" t="str">
        <f>IFERROR(VLOOKUP(A623,Table13[[Šifra]:[Mjesto]],2,FALSE),"")</f>
        <v/>
      </c>
      <c r="C623" s="2"/>
      <c r="D623" s="47"/>
      <c r="E623" s="46"/>
      <c r="F623" s="4"/>
      <c r="G623" s="4"/>
      <c r="H623" s="59" t="str">
        <f t="shared" si="76"/>
        <v>odaberite -</v>
      </c>
      <c r="I623" s="59">
        <f t="shared" si="74"/>
        <v>0</v>
      </c>
      <c r="J623" s="59">
        <f t="shared" si="75"/>
        <v>0</v>
      </c>
      <c r="K623" s="59">
        <f t="shared" si="77"/>
        <v>0</v>
      </c>
      <c r="L623" s="59">
        <f t="shared" si="78"/>
        <v>0</v>
      </c>
      <c r="M623" s="59">
        <f t="shared" si="79"/>
        <v>0</v>
      </c>
      <c r="N623" s="59">
        <f t="shared" si="80"/>
        <v>0</v>
      </c>
      <c r="O623" s="55">
        <f t="shared" si="81"/>
        <v>0</v>
      </c>
      <c r="R623" t="s">
        <v>3219</v>
      </c>
      <c r="S623" t="s">
        <v>7917</v>
      </c>
      <c r="T623" t="s">
        <v>3195</v>
      </c>
      <c r="U623" t="s">
        <v>3220</v>
      </c>
      <c r="V623" t="s">
        <v>70</v>
      </c>
      <c r="W623" t="s">
        <v>70</v>
      </c>
      <c r="X623" t="s">
        <v>3221</v>
      </c>
      <c r="Y623" t="s">
        <v>3222</v>
      </c>
      <c r="Z623" t="s">
        <v>3223</v>
      </c>
      <c r="AA623" t="s">
        <v>3224</v>
      </c>
      <c r="AB623" t="s">
        <v>190</v>
      </c>
      <c r="AC623" t="s">
        <v>3225</v>
      </c>
    </row>
    <row r="624" spans="1:29" ht="24.95" customHeight="1" x14ac:dyDescent="0.25">
      <c r="A624" s="1"/>
      <c r="B624" s="3" t="str">
        <f>IFERROR(VLOOKUP(A624,Table13[[Šifra]:[Mjesto]],2,FALSE),"")</f>
        <v/>
      </c>
      <c r="C624" s="2"/>
      <c r="D624" s="47"/>
      <c r="E624" s="46"/>
      <c r="F624" s="4"/>
      <c r="G624" s="4"/>
      <c r="H624" s="59" t="str">
        <f t="shared" si="76"/>
        <v>odaberite -</v>
      </c>
      <c r="I624" s="59">
        <f t="shared" si="74"/>
        <v>0</v>
      </c>
      <c r="J624" s="59">
        <f t="shared" si="75"/>
        <v>0</v>
      </c>
      <c r="K624" s="59">
        <f t="shared" si="77"/>
        <v>0</v>
      </c>
      <c r="L624" s="59">
        <f t="shared" si="78"/>
        <v>0</v>
      </c>
      <c r="M624" s="59">
        <f t="shared" si="79"/>
        <v>0</v>
      </c>
      <c r="N624" s="59">
        <f t="shared" si="80"/>
        <v>0</v>
      </c>
      <c r="O624" s="55">
        <f t="shared" si="81"/>
        <v>0</v>
      </c>
      <c r="R624" t="s">
        <v>3226</v>
      </c>
      <c r="S624" t="s">
        <v>7918</v>
      </c>
      <c r="T624" t="s">
        <v>3195</v>
      </c>
      <c r="U624" t="s">
        <v>3227</v>
      </c>
      <c r="V624" t="s">
        <v>71</v>
      </c>
      <c r="W624" t="s">
        <v>71</v>
      </c>
      <c r="X624" t="s">
        <v>3228</v>
      </c>
      <c r="Y624" t="s">
        <v>3229</v>
      </c>
      <c r="Z624" t="s">
        <v>3230</v>
      </c>
      <c r="AA624" t="s">
        <v>3231</v>
      </c>
      <c r="AB624" t="s">
        <v>3232</v>
      </c>
      <c r="AC624" t="s">
        <v>3233</v>
      </c>
    </row>
    <row r="625" spans="1:29" ht="24.95" customHeight="1" x14ac:dyDescent="0.25">
      <c r="A625" s="1"/>
      <c r="B625" s="3" t="str">
        <f>IFERROR(VLOOKUP(A625,Table13[[Šifra]:[Mjesto]],2,FALSE),"")</f>
        <v/>
      </c>
      <c r="C625" s="2"/>
      <c r="D625" s="47"/>
      <c r="E625" s="46"/>
      <c r="F625" s="4"/>
      <c r="G625" s="4"/>
      <c r="H625" s="59" t="str">
        <f t="shared" si="76"/>
        <v>odaberite -</v>
      </c>
      <c r="I625" s="59">
        <f t="shared" si="74"/>
        <v>0</v>
      </c>
      <c r="J625" s="59">
        <f t="shared" si="75"/>
        <v>0</v>
      </c>
      <c r="K625" s="59">
        <f t="shared" si="77"/>
        <v>0</v>
      </c>
      <c r="L625" s="59">
        <f t="shared" si="78"/>
        <v>0</v>
      </c>
      <c r="M625" s="59">
        <f t="shared" si="79"/>
        <v>0</v>
      </c>
      <c r="N625" s="59">
        <f t="shared" si="80"/>
        <v>0</v>
      </c>
      <c r="O625" s="55">
        <f t="shared" si="81"/>
        <v>0</v>
      </c>
      <c r="R625" t="s">
        <v>3234</v>
      </c>
      <c r="S625" t="s">
        <v>7919</v>
      </c>
      <c r="T625" t="s">
        <v>3195</v>
      </c>
      <c r="U625" t="s">
        <v>3235</v>
      </c>
      <c r="V625" t="s">
        <v>72</v>
      </c>
      <c r="W625" t="s">
        <v>72</v>
      </c>
      <c r="X625" t="s">
        <v>3236</v>
      </c>
      <c r="Y625" t="s">
        <v>3237</v>
      </c>
      <c r="Z625" t="s">
        <v>3238</v>
      </c>
      <c r="AA625" t="s">
        <v>3239</v>
      </c>
      <c r="AB625" t="s">
        <v>3240</v>
      </c>
      <c r="AC625" t="s">
        <v>3241</v>
      </c>
    </row>
    <row r="626" spans="1:29" ht="24.95" customHeight="1" x14ac:dyDescent="0.25">
      <c r="A626" s="1"/>
      <c r="B626" s="3" t="str">
        <f>IFERROR(VLOOKUP(A626,Table13[[Šifra]:[Mjesto]],2,FALSE),"")</f>
        <v/>
      </c>
      <c r="C626" s="2"/>
      <c r="D626" s="47"/>
      <c r="E626" s="46"/>
      <c r="F626" s="4"/>
      <c r="G626" s="4"/>
      <c r="H626" s="59" t="str">
        <f t="shared" si="76"/>
        <v>odaberite -</v>
      </c>
      <c r="I626" s="59">
        <f t="shared" si="74"/>
        <v>0</v>
      </c>
      <c r="J626" s="59">
        <f t="shared" si="75"/>
        <v>0</v>
      </c>
      <c r="K626" s="59">
        <f t="shared" si="77"/>
        <v>0</v>
      </c>
      <c r="L626" s="59">
        <f t="shared" si="78"/>
        <v>0</v>
      </c>
      <c r="M626" s="59">
        <f t="shared" si="79"/>
        <v>0</v>
      </c>
      <c r="N626" s="59">
        <f t="shared" si="80"/>
        <v>0</v>
      </c>
      <c r="O626" s="55">
        <f t="shared" si="81"/>
        <v>0</v>
      </c>
      <c r="R626" t="s">
        <v>3242</v>
      </c>
      <c r="S626" t="s">
        <v>7920</v>
      </c>
      <c r="T626" t="s">
        <v>3195</v>
      </c>
      <c r="U626" t="s">
        <v>3243</v>
      </c>
      <c r="V626" t="s">
        <v>72</v>
      </c>
      <c r="W626" t="s">
        <v>72</v>
      </c>
      <c r="X626" t="s">
        <v>3244</v>
      </c>
      <c r="Y626" t="s">
        <v>3245</v>
      </c>
      <c r="Z626" t="s">
        <v>3246</v>
      </c>
      <c r="AA626" t="s">
        <v>3247</v>
      </c>
      <c r="AB626" t="s">
        <v>190</v>
      </c>
      <c r="AC626" t="s">
        <v>3248</v>
      </c>
    </row>
    <row r="627" spans="1:29" ht="24.95" customHeight="1" x14ac:dyDescent="0.25">
      <c r="A627" s="1"/>
      <c r="B627" s="3" t="str">
        <f>IFERROR(VLOOKUP(A627,Table13[[Šifra]:[Mjesto]],2,FALSE),"")</f>
        <v/>
      </c>
      <c r="C627" s="2"/>
      <c r="D627" s="47"/>
      <c r="E627" s="46"/>
      <c r="F627" s="4"/>
      <c r="G627" s="4"/>
      <c r="H627" s="59" t="str">
        <f t="shared" si="76"/>
        <v>odaberite -</v>
      </c>
      <c r="I627" s="59">
        <f t="shared" si="74"/>
        <v>0</v>
      </c>
      <c r="J627" s="59">
        <f t="shared" si="75"/>
        <v>0</v>
      </c>
      <c r="K627" s="59">
        <f t="shared" si="77"/>
        <v>0</v>
      </c>
      <c r="L627" s="59">
        <f t="shared" si="78"/>
        <v>0</v>
      </c>
      <c r="M627" s="59">
        <f t="shared" si="79"/>
        <v>0</v>
      </c>
      <c r="N627" s="59">
        <f t="shared" si="80"/>
        <v>0</v>
      </c>
      <c r="O627" s="55">
        <f t="shared" si="81"/>
        <v>0</v>
      </c>
      <c r="R627" t="s">
        <v>3249</v>
      </c>
      <c r="S627" t="s">
        <v>7921</v>
      </c>
      <c r="T627" t="s">
        <v>3195</v>
      </c>
      <c r="U627" t="s">
        <v>3250</v>
      </c>
      <c r="V627" t="s">
        <v>72</v>
      </c>
      <c r="W627" t="s">
        <v>72</v>
      </c>
      <c r="X627" t="s">
        <v>3251</v>
      </c>
      <c r="Y627" t="s">
        <v>3252</v>
      </c>
      <c r="Z627" t="s">
        <v>3253</v>
      </c>
      <c r="AA627" t="s">
        <v>3254</v>
      </c>
      <c r="AB627" t="s">
        <v>3255</v>
      </c>
      <c r="AC627" t="s">
        <v>3256</v>
      </c>
    </row>
    <row r="628" spans="1:29" ht="24.95" customHeight="1" x14ac:dyDescent="0.25">
      <c r="A628" s="1"/>
      <c r="B628" s="3" t="str">
        <f>IFERROR(VLOOKUP(A628,Table13[[Šifra]:[Mjesto]],2,FALSE),"")</f>
        <v/>
      </c>
      <c r="C628" s="2"/>
      <c r="D628" s="47"/>
      <c r="E628" s="46"/>
      <c r="F628" s="4"/>
      <c r="G628" s="4"/>
      <c r="H628" s="59" t="str">
        <f t="shared" si="76"/>
        <v>odaberite -</v>
      </c>
      <c r="I628" s="59">
        <f t="shared" si="74"/>
        <v>0</v>
      </c>
      <c r="J628" s="59">
        <f t="shared" si="75"/>
        <v>0</v>
      </c>
      <c r="K628" s="59">
        <f t="shared" si="77"/>
        <v>0</v>
      </c>
      <c r="L628" s="59">
        <f t="shared" si="78"/>
        <v>0</v>
      </c>
      <c r="M628" s="59">
        <f t="shared" si="79"/>
        <v>0</v>
      </c>
      <c r="N628" s="59">
        <f t="shared" si="80"/>
        <v>0</v>
      </c>
      <c r="O628" s="55">
        <f t="shared" si="81"/>
        <v>0</v>
      </c>
      <c r="R628" t="s">
        <v>3257</v>
      </c>
      <c r="S628" t="s">
        <v>7922</v>
      </c>
      <c r="T628" t="s">
        <v>3195</v>
      </c>
      <c r="U628" t="s">
        <v>3258</v>
      </c>
      <c r="V628" t="s">
        <v>72</v>
      </c>
      <c r="W628" t="s">
        <v>72</v>
      </c>
      <c r="X628" t="s">
        <v>3259</v>
      </c>
      <c r="Y628" t="s">
        <v>7923</v>
      </c>
      <c r="Z628" t="s">
        <v>3260</v>
      </c>
      <c r="AA628" t="s">
        <v>3261</v>
      </c>
      <c r="AB628" t="s">
        <v>190</v>
      </c>
      <c r="AC628" t="s">
        <v>3262</v>
      </c>
    </row>
    <row r="629" spans="1:29" ht="24.95" customHeight="1" x14ac:dyDescent="0.25">
      <c r="A629" s="1"/>
      <c r="B629" s="3" t="str">
        <f>IFERROR(VLOOKUP(A629,Table13[[Šifra]:[Mjesto]],2,FALSE),"")</f>
        <v/>
      </c>
      <c r="C629" s="2"/>
      <c r="D629" s="47"/>
      <c r="E629" s="46"/>
      <c r="F629" s="4"/>
      <c r="G629" s="4"/>
      <c r="H629" s="59" t="str">
        <f t="shared" si="76"/>
        <v>odaberite -</v>
      </c>
      <c r="I629" s="59">
        <f t="shared" si="74"/>
        <v>0</v>
      </c>
      <c r="J629" s="59">
        <f t="shared" si="75"/>
        <v>0</v>
      </c>
      <c r="K629" s="59">
        <f t="shared" si="77"/>
        <v>0</v>
      </c>
      <c r="L629" s="59">
        <f t="shared" si="78"/>
        <v>0</v>
      </c>
      <c r="M629" s="59">
        <f t="shared" si="79"/>
        <v>0</v>
      </c>
      <c r="N629" s="59">
        <f t="shared" si="80"/>
        <v>0</v>
      </c>
      <c r="O629" s="55">
        <f t="shared" si="81"/>
        <v>0</v>
      </c>
      <c r="R629" t="s">
        <v>3263</v>
      </c>
      <c r="S629" t="s">
        <v>7924</v>
      </c>
      <c r="T629" t="s">
        <v>3195</v>
      </c>
      <c r="U629" t="s">
        <v>3264</v>
      </c>
      <c r="V629" t="s">
        <v>72</v>
      </c>
      <c r="W629" t="s">
        <v>72</v>
      </c>
      <c r="X629" t="s">
        <v>3265</v>
      </c>
      <c r="Y629" t="s">
        <v>3266</v>
      </c>
      <c r="Z629" t="s">
        <v>3267</v>
      </c>
      <c r="AA629" t="s">
        <v>3268</v>
      </c>
      <c r="AB629" t="s">
        <v>3269</v>
      </c>
      <c r="AC629" t="s">
        <v>3270</v>
      </c>
    </row>
    <row r="630" spans="1:29" ht="24.95" customHeight="1" x14ac:dyDescent="0.25">
      <c r="A630" s="1"/>
      <c r="B630" s="3" t="str">
        <f>IFERROR(VLOOKUP(A630,Table13[[Šifra]:[Mjesto]],2,FALSE),"")</f>
        <v/>
      </c>
      <c r="C630" s="2"/>
      <c r="D630" s="47"/>
      <c r="E630" s="46"/>
      <c r="F630" s="4"/>
      <c r="G630" s="4"/>
      <c r="H630" s="59" t="str">
        <f t="shared" si="76"/>
        <v>odaberite -</v>
      </c>
      <c r="I630" s="59">
        <f t="shared" si="74"/>
        <v>0</v>
      </c>
      <c r="J630" s="59">
        <f t="shared" si="75"/>
        <v>0</v>
      </c>
      <c r="K630" s="59">
        <f t="shared" si="77"/>
        <v>0</v>
      </c>
      <c r="L630" s="59">
        <f t="shared" si="78"/>
        <v>0</v>
      </c>
      <c r="M630" s="59">
        <f t="shared" si="79"/>
        <v>0</v>
      </c>
      <c r="N630" s="59">
        <f t="shared" si="80"/>
        <v>0</v>
      </c>
      <c r="O630" s="55">
        <f t="shared" si="81"/>
        <v>0</v>
      </c>
      <c r="R630" t="s">
        <v>3271</v>
      </c>
      <c r="S630" t="s">
        <v>7925</v>
      </c>
      <c r="T630" t="s">
        <v>3195</v>
      </c>
      <c r="U630" t="s">
        <v>3272</v>
      </c>
      <c r="V630" t="s">
        <v>72</v>
      </c>
      <c r="W630" t="s">
        <v>72</v>
      </c>
      <c r="X630" t="s">
        <v>3273</v>
      </c>
      <c r="Y630" t="s">
        <v>3274</v>
      </c>
      <c r="Z630" t="s">
        <v>3275</v>
      </c>
      <c r="AA630" t="s">
        <v>3276</v>
      </c>
      <c r="AB630" t="s">
        <v>190</v>
      </c>
      <c r="AC630" t="s">
        <v>3277</v>
      </c>
    </row>
    <row r="631" spans="1:29" ht="24.95" customHeight="1" x14ac:dyDescent="0.25">
      <c r="A631" s="1"/>
      <c r="B631" s="3" t="str">
        <f>IFERROR(VLOOKUP(A631,Table13[[Šifra]:[Mjesto]],2,FALSE),"")</f>
        <v/>
      </c>
      <c r="C631" s="2"/>
      <c r="D631" s="47"/>
      <c r="E631" s="46"/>
      <c r="F631" s="4"/>
      <c r="G631" s="4"/>
      <c r="H631" s="59" t="str">
        <f t="shared" si="76"/>
        <v>odaberite -</v>
      </c>
      <c r="I631" s="59">
        <f t="shared" si="74"/>
        <v>0</v>
      </c>
      <c r="J631" s="59">
        <f t="shared" si="75"/>
        <v>0</v>
      </c>
      <c r="K631" s="59">
        <f t="shared" si="77"/>
        <v>0</v>
      </c>
      <c r="L631" s="59">
        <f t="shared" si="78"/>
        <v>0</v>
      </c>
      <c r="M631" s="59">
        <f t="shared" si="79"/>
        <v>0</v>
      </c>
      <c r="N631" s="59">
        <f t="shared" si="80"/>
        <v>0</v>
      </c>
      <c r="O631" s="55">
        <f t="shared" si="81"/>
        <v>0</v>
      </c>
      <c r="R631" t="s">
        <v>3278</v>
      </c>
      <c r="S631" t="s">
        <v>7926</v>
      </c>
      <c r="T631" t="s">
        <v>3195</v>
      </c>
      <c r="U631" t="s">
        <v>3279</v>
      </c>
      <c r="V631" t="s">
        <v>72</v>
      </c>
      <c r="W631" t="s">
        <v>72</v>
      </c>
      <c r="X631" t="s">
        <v>3280</v>
      </c>
      <c r="Y631" t="s">
        <v>3281</v>
      </c>
      <c r="Z631" t="s">
        <v>3282</v>
      </c>
      <c r="AA631" t="s">
        <v>3283</v>
      </c>
      <c r="AB631" t="s">
        <v>3284</v>
      </c>
      <c r="AC631" t="s">
        <v>3285</v>
      </c>
    </row>
    <row r="632" spans="1:29" ht="24.95" customHeight="1" x14ac:dyDescent="0.25">
      <c r="A632" s="1"/>
      <c r="B632" s="3" t="str">
        <f>IFERROR(VLOOKUP(A632,Table13[[Šifra]:[Mjesto]],2,FALSE),"")</f>
        <v/>
      </c>
      <c r="C632" s="2"/>
      <c r="D632" s="47"/>
      <c r="E632" s="46"/>
      <c r="F632" s="4"/>
      <c r="G632" s="4"/>
      <c r="H632" s="59" t="str">
        <f t="shared" si="76"/>
        <v>odaberite -</v>
      </c>
      <c r="I632" s="59">
        <f t="shared" si="74"/>
        <v>0</v>
      </c>
      <c r="J632" s="59">
        <f t="shared" si="75"/>
        <v>0</v>
      </c>
      <c r="K632" s="59">
        <f t="shared" si="77"/>
        <v>0</v>
      </c>
      <c r="L632" s="59">
        <f t="shared" si="78"/>
        <v>0</v>
      </c>
      <c r="M632" s="59">
        <f t="shared" si="79"/>
        <v>0</v>
      </c>
      <c r="N632" s="59">
        <f t="shared" si="80"/>
        <v>0</v>
      </c>
      <c r="O632" s="55">
        <f t="shared" si="81"/>
        <v>0</v>
      </c>
      <c r="R632" t="s">
        <v>3286</v>
      </c>
      <c r="S632" t="s">
        <v>7927</v>
      </c>
      <c r="T632" t="s">
        <v>3195</v>
      </c>
      <c r="U632" t="s">
        <v>3287</v>
      </c>
      <c r="V632" t="s">
        <v>72</v>
      </c>
      <c r="W632" t="s">
        <v>72</v>
      </c>
      <c r="X632" t="s">
        <v>3288</v>
      </c>
      <c r="Y632" t="s">
        <v>3289</v>
      </c>
      <c r="Z632" t="s">
        <v>3290</v>
      </c>
      <c r="AA632" t="s">
        <v>3291</v>
      </c>
      <c r="AB632" t="s">
        <v>3292</v>
      </c>
      <c r="AC632" t="s">
        <v>3293</v>
      </c>
    </row>
    <row r="633" spans="1:29" ht="24.95" customHeight="1" x14ac:dyDescent="0.25">
      <c r="A633" s="1"/>
      <c r="B633" s="3" t="str">
        <f>IFERROR(VLOOKUP(A633,Table13[[Šifra]:[Mjesto]],2,FALSE),"")</f>
        <v/>
      </c>
      <c r="C633" s="2"/>
      <c r="D633" s="47"/>
      <c r="E633" s="46"/>
      <c r="F633" s="4"/>
      <c r="G633" s="4"/>
      <c r="H633" s="59" t="str">
        <f t="shared" si="76"/>
        <v>odaberite -</v>
      </c>
      <c r="I633" s="59">
        <f t="shared" si="74"/>
        <v>0</v>
      </c>
      <c r="J633" s="59">
        <f t="shared" si="75"/>
        <v>0</v>
      </c>
      <c r="K633" s="59">
        <f t="shared" si="77"/>
        <v>0</v>
      </c>
      <c r="L633" s="59">
        <f t="shared" si="78"/>
        <v>0</v>
      </c>
      <c r="M633" s="59">
        <f t="shared" si="79"/>
        <v>0</v>
      </c>
      <c r="N633" s="59">
        <f t="shared" si="80"/>
        <v>0</v>
      </c>
      <c r="O633" s="55">
        <f t="shared" si="81"/>
        <v>0</v>
      </c>
      <c r="R633" t="s">
        <v>3294</v>
      </c>
      <c r="S633" t="s">
        <v>7928</v>
      </c>
      <c r="T633" t="s">
        <v>3195</v>
      </c>
      <c r="U633" t="s">
        <v>3295</v>
      </c>
      <c r="V633" t="s">
        <v>72</v>
      </c>
      <c r="W633" t="s">
        <v>72</v>
      </c>
      <c r="X633" t="s">
        <v>3296</v>
      </c>
      <c r="Y633" t="s">
        <v>3297</v>
      </c>
      <c r="Z633" t="s">
        <v>3298</v>
      </c>
      <c r="AA633" t="s">
        <v>3299</v>
      </c>
      <c r="AB633" t="s">
        <v>3300</v>
      </c>
      <c r="AC633" t="s">
        <v>3301</v>
      </c>
    </row>
    <row r="634" spans="1:29" ht="24.95" customHeight="1" x14ac:dyDescent="0.25">
      <c r="A634" s="1"/>
      <c r="B634" s="3" t="str">
        <f>IFERROR(VLOOKUP(A634,Table13[[Šifra]:[Mjesto]],2,FALSE),"")</f>
        <v/>
      </c>
      <c r="C634" s="2"/>
      <c r="D634" s="47"/>
      <c r="E634" s="46"/>
      <c r="F634" s="4"/>
      <c r="G634" s="4"/>
      <c r="H634" s="59" t="str">
        <f t="shared" si="76"/>
        <v>odaberite -</v>
      </c>
      <c r="I634" s="59">
        <f t="shared" si="74"/>
        <v>0</v>
      </c>
      <c r="J634" s="59">
        <f t="shared" si="75"/>
        <v>0</v>
      </c>
      <c r="K634" s="59">
        <f t="shared" si="77"/>
        <v>0</v>
      </c>
      <c r="L634" s="59">
        <f t="shared" si="78"/>
        <v>0</v>
      </c>
      <c r="M634" s="59">
        <f t="shared" si="79"/>
        <v>0</v>
      </c>
      <c r="N634" s="59">
        <f t="shared" si="80"/>
        <v>0</v>
      </c>
      <c r="O634" s="55">
        <f t="shared" si="81"/>
        <v>0</v>
      </c>
      <c r="R634" t="s">
        <v>3302</v>
      </c>
      <c r="S634" t="s">
        <v>7929</v>
      </c>
      <c r="T634" t="s">
        <v>3195</v>
      </c>
      <c r="U634" t="s">
        <v>3303</v>
      </c>
      <c r="V634" t="s">
        <v>72</v>
      </c>
      <c r="W634" t="s">
        <v>72</v>
      </c>
      <c r="X634" t="s">
        <v>3304</v>
      </c>
      <c r="Y634" t="s">
        <v>3305</v>
      </c>
      <c r="Z634" t="s">
        <v>7930</v>
      </c>
      <c r="AA634" t="s">
        <v>3306</v>
      </c>
      <c r="AB634" t="s">
        <v>3307</v>
      </c>
      <c r="AC634" t="s">
        <v>3308</v>
      </c>
    </row>
    <row r="635" spans="1:29" ht="24.95" customHeight="1" x14ac:dyDescent="0.25">
      <c r="A635" s="1"/>
      <c r="B635" s="3" t="str">
        <f>IFERROR(VLOOKUP(A635,Table13[[Šifra]:[Mjesto]],2,FALSE),"")</f>
        <v/>
      </c>
      <c r="C635" s="2"/>
      <c r="D635" s="47"/>
      <c r="E635" s="46"/>
      <c r="F635" s="4"/>
      <c r="G635" s="4"/>
      <c r="H635" s="59" t="str">
        <f t="shared" si="76"/>
        <v>odaberite -</v>
      </c>
      <c r="I635" s="59">
        <f t="shared" si="74"/>
        <v>0</v>
      </c>
      <c r="J635" s="59">
        <f t="shared" si="75"/>
        <v>0</v>
      </c>
      <c r="K635" s="59">
        <f t="shared" si="77"/>
        <v>0</v>
      </c>
      <c r="L635" s="59">
        <f t="shared" si="78"/>
        <v>0</v>
      </c>
      <c r="M635" s="59">
        <f t="shared" si="79"/>
        <v>0</v>
      </c>
      <c r="N635" s="59">
        <f t="shared" si="80"/>
        <v>0</v>
      </c>
      <c r="O635" s="55">
        <f t="shared" si="81"/>
        <v>0</v>
      </c>
      <c r="R635" t="s">
        <v>3309</v>
      </c>
      <c r="S635" t="s">
        <v>7931</v>
      </c>
      <c r="T635" t="s">
        <v>3195</v>
      </c>
      <c r="U635" t="s">
        <v>3310</v>
      </c>
      <c r="V635" t="s">
        <v>72</v>
      </c>
      <c r="W635" t="s">
        <v>72</v>
      </c>
      <c r="X635" t="s">
        <v>3311</v>
      </c>
      <c r="Y635" t="s">
        <v>3312</v>
      </c>
      <c r="Z635" t="s">
        <v>3313</v>
      </c>
      <c r="AA635" t="s">
        <v>3314</v>
      </c>
      <c r="AB635" t="s">
        <v>7932</v>
      </c>
      <c r="AC635" t="s">
        <v>7933</v>
      </c>
    </row>
    <row r="636" spans="1:29" ht="24.95" customHeight="1" x14ac:dyDescent="0.25">
      <c r="A636" s="1"/>
      <c r="B636" s="3" t="str">
        <f>IFERROR(VLOOKUP(A636,Table13[[Šifra]:[Mjesto]],2,FALSE),"")</f>
        <v/>
      </c>
      <c r="C636" s="2"/>
      <c r="D636" s="47"/>
      <c r="E636" s="46"/>
      <c r="F636" s="4"/>
      <c r="G636" s="4"/>
      <c r="H636" s="59" t="str">
        <f t="shared" si="76"/>
        <v>odaberite -</v>
      </c>
      <c r="I636" s="59">
        <f t="shared" si="74"/>
        <v>0</v>
      </c>
      <c r="J636" s="59">
        <f t="shared" si="75"/>
        <v>0</v>
      </c>
      <c r="K636" s="59">
        <f t="shared" si="77"/>
        <v>0</v>
      </c>
      <c r="L636" s="59">
        <f t="shared" si="78"/>
        <v>0</v>
      </c>
      <c r="M636" s="59">
        <f t="shared" si="79"/>
        <v>0</v>
      </c>
      <c r="N636" s="59">
        <f t="shared" si="80"/>
        <v>0</v>
      </c>
      <c r="O636" s="55">
        <f t="shared" si="81"/>
        <v>0</v>
      </c>
      <c r="R636" t="s">
        <v>3315</v>
      </c>
      <c r="S636" t="s">
        <v>7934</v>
      </c>
      <c r="T636" t="s">
        <v>3195</v>
      </c>
      <c r="U636" t="s">
        <v>3316</v>
      </c>
      <c r="V636" t="s">
        <v>3317</v>
      </c>
      <c r="W636" t="s">
        <v>3317</v>
      </c>
      <c r="X636" t="s">
        <v>3318</v>
      </c>
      <c r="Y636" t="s">
        <v>3319</v>
      </c>
      <c r="Z636" t="s">
        <v>3320</v>
      </c>
      <c r="AA636" t="s">
        <v>3321</v>
      </c>
      <c r="AB636" t="s">
        <v>3322</v>
      </c>
      <c r="AC636" t="s">
        <v>3323</v>
      </c>
    </row>
    <row r="637" spans="1:29" ht="24.95" customHeight="1" x14ac:dyDescent="0.25">
      <c r="A637" s="1"/>
      <c r="B637" s="3" t="str">
        <f>IFERROR(VLOOKUP(A637,Table13[[Šifra]:[Mjesto]],2,FALSE),"")</f>
        <v/>
      </c>
      <c r="C637" s="2"/>
      <c r="D637" s="47"/>
      <c r="E637" s="46"/>
      <c r="F637" s="4"/>
      <c r="G637" s="4"/>
      <c r="H637" s="59" t="str">
        <f t="shared" si="76"/>
        <v>odaberite -</v>
      </c>
      <c r="I637" s="59">
        <f t="shared" si="74"/>
        <v>0</v>
      </c>
      <c r="J637" s="59">
        <f t="shared" si="75"/>
        <v>0</v>
      </c>
      <c r="K637" s="59">
        <f t="shared" si="77"/>
        <v>0</v>
      </c>
      <c r="L637" s="59">
        <f t="shared" si="78"/>
        <v>0</v>
      </c>
      <c r="M637" s="59">
        <f t="shared" si="79"/>
        <v>0</v>
      </c>
      <c r="N637" s="59">
        <f t="shared" si="80"/>
        <v>0</v>
      </c>
      <c r="O637" s="55">
        <f t="shared" si="81"/>
        <v>0</v>
      </c>
      <c r="R637" t="s">
        <v>3324</v>
      </c>
      <c r="S637" t="s">
        <v>7935</v>
      </c>
      <c r="T637" t="s">
        <v>3195</v>
      </c>
      <c r="U637" t="s">
        <v>3325</v>
      </c>
      <c r="V637" t="s">
        <v>3326</v>
      </c>
      <c r="W637" t="s">
        <v>3326</v>
      </c>
      <c r="X637" t="s">
        <v>3327</v>
      </c>
      <c r="Y637" t="s">
        <v>3328</v>
      </c>
      <c r="Z637" t="s">
        <v>3329</v>
      </c>
      <c r="AA637" t="s">
        <v>3330</v>
      </c>
      <c r="AB637" t="s">
        <v>3331</v>
      </c>
      <c r="AC637" t="s">
        <v>3332</v>
      </c>
    </row>
    <row r="638" spans="1:29" ht="24.95" customHeight="1" x14ac:dyDescent="0.25">
      <c r="A638" s="1"/>
      <c r="B638" s="3" t="str">
        <f>IFERROR(VLOOKUP(A638,Table13[[Šifra]:[Mjesto]],2,FALSE),"")</f>
        <v/>
      </c>
      <c r="C638" s="2"/>
      <c r="D638" s="47"/>
      <c r="E638" s="46"/>
      <c r="F638" s="4"/>
      <c r="G638" s="4"/>
      <c r="H638" s="59" t="str">
        <f t="shared" si="76"/>
        <v>odaberite -</v>
      </c>
      <c r="I638" s="59">
        <f t="shared" si="74"/>
        <v>0</v>
      </c>
      <c r="J638" s="59">
        <f t="shared" si="75"/>
        <v>0</v>
      </c>
      <c r="K638" s="59">
        <f t="shared" si="77"/>
        <v>0</v>
      </c>
      <c r="L638" s="59">
        <f t="shared" si="78"/>
        <v>0</v>
      </c>
      <c r="M638" s="59">
        <f t="shared" si="79"/>
        <v>0</v>
      </c>
      <c r="N638" s="59">
        <f t="shared" si="80"/>
        <v>0</v>
      </c>
      <c r="O638" s="55">
        <f t="shared" si="81"/>
        <v>0</v>
      </c>
      <c r="R638" t="s">
        <v>3333</v>
      </c>
      <c r="S638" t="s">
        <v>7936</v>
      </c>
      <c r="T638" t="s">
        <v>3195</v>
      </c>
      <c r="U638" t="s">
        <v>3334</v>
      </c>
      <c r="V638" t="s">
        <v>3335</v>
      </c>
      <c r="W638" t="s">
        <v>3335</v>
      </c>
      <c r="X638" t="s">
        <v>3336</v>
      </c>
      <c r="Y638" t="s">
        <v>3337</v>
      </c>
      <c r="Z638" t="s">
        <v>3338</v>
      </c>
      <c r="AA638" t="s">
        <v>3339</v>
      </c>
      <c r="AB638" t="s">
        <v>3340</v>
      </c>
      <c r="AC638" t="s">
        <v>3341</v>
      </c>
    </row>
    <row r="639" spans="1:29" ht="24.95" customHeight="1" x14ac:dyDescent="0.25">
      <c r="A639" s="1"/>
      <c r="B639" s="3" t="str">
        <f>IFERROR(VLOOKUP(A639,Table13[[Šifra]:[Mjesto]],2,FALSE),"")</f>
        <v/>
      </c>
      <c r="C639" s="2"/>
      <c r="D639" s="47"/>
      <c r="E639" s="46"/>
      <c r="F639" s="4"/>
      <c r="G639" s="4"/>
      <c r="H639" s="59" t="str">
        <f t="shared" si="76"/>
        <v>odaberite -</v>
      </c>
      <c r="I639" s="59">
        <f t="shared" si="74"/>
        <v>0</v>
      </c>
      <c r="J639" s="59">
        <f t="shared" si="75"/>
        <v>0</v>
      </c>
      <c r="K639" s="59">
        <f t="shared" si="77"/>
        <v>0</v>
      </c>
      <c r="L639" s="59">
        <f t="shared" si="78"/>
        <v>0</v>
      </c>
      <c r="M639" s="59">
        <f t="shared" si="79"/>
        <v>0</v>
      </c>
      <c r="N639" s="59">
        <f t="shared" si="80"/>
        <v>0</v>
      </c>
      <c r="O639" s="55">
        <f t="shared" si="81"/>
        <v>0</v>
      </c>
      <c r="R639" t="s">
        <v>3342</v>
      </c>
      <c r="S639" t="s">
        <v>7937</v>
      </c>
      <c r="T639" t="s">
        <v>3195</v>
      </c>
      <c r="U639" t="s">
        <v>3343</v>
      </c>
      <c r="V639" t="s">
        <v>3344</v>
      </c>
      <c r="W639" t="s">
        <v>3344</v>
      </c>
      <c r="X639" t="s">
        <v>3345</v>
      </c>
      <c r="Y639" t="s">
        <v>3346</v>
      </c>
      <c r="Z639" t="s">
        <v>3347</v>
      </c>
      <c r="AA639" t="s">
        <v>3348</v>
      </c>
      <c r="AB639" t="s">
        <v>3349</v>
      </c>
      <c r="AC639" t="s">
        <v>3350</v>
      </c>
    </row>
    <row r="640" spans="1:29" ht="24.95" customHeight="1" x14ac:dyDescent="0.25">
      <c r="A640" s="1"/>
      <c r="B640" s="3" t="str">
        <f>IFERROR(VLOOKUP(A640,Table13[[Šifra]:[Mjesto]],2,FALSE),"")</f>
        <v/>
      </c>
      <c r="C640" s="2"/>
      <c r="D640" s="47"/>
      <c r="E640" s="46"/>
      <c r="F640" s="4"/>
      <c r="G640" s="4"/>
      <c r="H640" s="59" t="str">
        <f t="shared" si="76"/>
        <v>odaberite -</v>
      </c>
      <c r="I640" s="59">
        <f t="shared" si="74"/>
        <v>0</v>
      </c>
      <c r="J640" s="59">
        <f t="shared" si="75"/>
        <v>0</v>
      </c>
      <c r="K640" s="59">
        <f t="shared" si="77"/>
        <v>0</v>
      </c>
      <c r="L640" s="59">
        <f t="shared" si="78"/>
        <v>0</v>
      </c>
      <c r="M640" s="59">
        <f t="shared" si="79"/>
        <v>0</v>
      </c>
      <c r="N640" s="59">
        <f t="shared" si="80"/>
        <v>0</v>
      </c>
      <c r="O640" s="55">
        <f t="shared" si="81"/>
        <v>0</v>
      </c>
      <c r="R640" t="s">
        <v>3351</v>
      </c>
      <c r="S640" t="s">
        <v>7938</v>
      </c>
      <c r="T640" t="s">
        <v>3195</v>
      </c>
      <c r="U640" t="s">
        <v>3352</v>
      </c>
      <c r="V640" t="s">
        <v>3353</v>
      </c>
      <c r="W640" t="s">
        <v>3354</v>
      </c>
      <c r="X640" t="s">
        <v>3355</v>
      </c>
      <c r="Y640" t="s">
        <v>3356</v>
      </c>
      <c r="Z640" t="s">
        <v>3357</v>
      </c>
      <c r="AA640" t="s">
        <v>3358</v>
      </c>
      <c r="AB640" t="s">
        <v>190</v>
      </c>
      <c r="AC640" t="s">
        <v>3359</v>
      </c>
    </row>
    <row r="641" spans="1:29" ht="24.95" customHeight="1" x14ac:dyDescent="0.25">
      <c r="A641" s="1"/>
      <c r="B641" s="3" t="str">
        <f>IFERROR(VLOOKUP(A641,Table13[[Šifra]:[Mjesto]],2,FALSE),"")</f>
        <v/>
      </c>
      <c r="C641" s="2"/>
      <c r="D641" s="47"/>
      <c r="E641" s="46"/>
      <c r="F641" s="4"/>
      <c r="G641" s="4"/>
      <c r="H641" s="59" t="str">
        <f t="shared" si="76"/>
        <v>odaberite -</v>
      </c>
      <c r="I641" s="59">
        <f t="shared" si="74"/>
        <v>0</v>
      </c>
      <c r="J641" s="59">
        <f t="shared" si="75"/>
        <v>0</v>
      </c>
      <c r="K641" s="59">
        <f t="shared" si="77"/>
        <v>0</v>
      </c>
      <c r="L641" s="59">
        <f t="shared" si="78"/>
        <v>0</v>
      </c>
      <c r="M641" s="59">
        <f t="shared" si="79"/>
        <v>0</v>
      </c>
      <c r="N641" s="59">
        <f t="shared" si="80"/>
        <v>0</v>
      </c>
      <c r="O641" s="55">
        <f t="shared" si="81"/>
        <v>0</v>
      </c>
      <c r="R641" t="s">
        <v>3360</v>
      </c>
      <c r="S641" t="s">
        <v>7939</v>
      </c>
      <c r="T641" t="s">
        <v>3195</v>
      </c>
      <c r="U641" t="s">
        <v>3361</v>
      </c>
      <c r="V641" t="s">
        <v>3362</v>
      </c>
      <c r="W641" t="s">
        <v>3362</v>
      </c>
      <c r="X641" t="s">
        <v>3363</v>
      </c>
      <c r="Y641" t="s">
        <v>3364</v>
      </c>
      <c r="Z641" t="s">
        <v>7940</v>
      </c>
      <c r="AA641" t="s">
        <v>3365</v>
      </c>
      <c r="AB641" t="s">
        <v>190</v>
      </c>
      <c r="AC641" t="s">
        <v>5</v>
      </c>
    </row>
    <row r="642" spans="1:29" ht="24.95" customHeight="1" x14ac:dyDescent="0.25">
      <c r="A642" s="1"/>
      <c r="B642" s="3" t="str">
        <f>IFERROR(VLOOKUP(A642,Table13[[Šifra]:[Mjesto]],2,FALSE),"")</f>
        <v/>
      </c>
      <c r="C642" s="2"/>
      <c r="D642" s="47"/>
      <c r="E642" s="46"/>
      <c r="F642" s="4"/>
      <c r="G642" s="4"/>
      <c r="H642" s="59" t="str">
        <f t="shared" si="76"/>
        <v>odaberite -</v>
      </c>
      <c r="I642" s="59">
        <f t="shared" si="74"/>
        <v>0</v>
      </c>
      <c r="J642" s="59">
        <f t="shared" si="75"/>
        <v>0</v>
      </c>
      <c r="K642" s="59">
        <f t="shared" si="77"/>
        <v>0</v>
      </c>
      <c r="L642" s="59">
        <f t="shared" si="78"/>
        <v>0</v>
      </c>
      <c r="M642" s="59">
        <f t="shared" si="79"/>
        <v>0</v>
      </c>
      <c r="N642" s="59">
        <f t="shared" si="80"/>
        <v>0</v>
      </c>
      <c r="O642" s="55">
        <f t="shared" si="81"/>
        <v>0</v>
      </c>
      <c r="R642" t="s">
        <v>3366</v>
      </c>
      <c r="S642" t="s">
        <v>7941</v>
      </c>
      <c r="T642" t="s">
        <v>3195</v>
      </c>
      <c r="U642" t="s">
        <v>3367</v>
      </c>
      <c r="V642" t="s">
        <v>3368</v>
      </c>
      <c r="W642" t="s">
        <v>3368</v>
      </c>
      <c r="X642" t="s">
        <v>3369</v>
      </c>
      <c r="Y642" t="s">
        <v>3370</v>
      </c>
      <c r="Z642" t="s">
        <v>3371</v>
      </c>
      <c r="AA642" t="s">
        <v>3372</v>
      </c>
      <c r="AB642" t="s">
        <v>190</v>
      </c>
      <c r="AC642" t="s">
        <v>3373</v>
      </c>
    </row>
    <row r="643" spans="1:29" ht="24.95" customHeight="1" x14ac:dyDescent="0.25">
      <c r="A643" s="1"/>
      <c r="B643" s="3" t="str">
        <f>IFERROR(VLOOKUP(A643,Table13[[Šifra]:[Mjesto]],2,FALSE),"")</f>
        <v/>
      </c>
      <c r="C643" s="2"/>
      <c r="D643" s="47"/>
      <c r="E643" s="46"/>
      <c r="F643" s="4"/>
      <c r="G643" s="4"/>
      <c r="H643" s="59" t="str">
        <f t="shared" si="76"/>
        <v>odaberite -</v>
      </c>
      <c r="I643" s="59">
        <f t="shared" si="74"/>
        <v>0</v>
      </c>
      <c r="J643" s="59">
        <f t="shared" si="75"/>
        <v>0</v>
      </c>
      <c r="K643" s="59">
        <f t="shared" si="77"/>
        <v>0</v>
      </c>
      <c r="L643" s="59">
        <f t="shared" si="78"/>
        <v>0</v>
      </c>
      <c r="M643" s="59">
        <f t="shared" si="79"/>
        <v>0</v>
      </c>
      <c r="N643" s="59">
        <f t="shared" si="80"/>
        <v>0</v>
      </c>
      <c r="O643" s="55">
        <f t="shared" si="81"/>
        <v>0</v>
      </c>
      <c r="R643" t="s">
        <v>3374</v>
      </c>
      <c r="S643" t="s">
        <v>7942</v>
      </c>
      <c r="T643" t="s">
        <v>3195</v>
      </c>
      <c r="U643" t="s">
        <v>3375</v>
      </c>
      <c r="V643" t="s">
        <v>3376</v>
      </c>
      <c r="W643" t="s">
        <v>3376</v>
      </c>
      <c r="X643" t="s">
        <v>3377</v>
      </c>
      <c r="Y643" t="s">
        <v>3378</v>
      </c>
      <c r="Z643" t="s">
        <v>3379</v>
      </c>
      <c r="AA643" t="s">
        <v>3380</v>
      </c>
      <c r="AB643" t="s">
        <v>3381</v>
      </c>
      <c r="AC643" t="s">
        <v>3382</v>
      </c>
    </row>
    <row r="644" spans="1:29" ht="24.95" customHeight="1" x14ac:dyDescent="0.25">
      <c r="A644" s="1"/>
      <c r="B644" s="3" t="str">
        <f>IFERROR(VLOOKUP(A644,Table13[[Šifra]:[Mjesto]],2,FALSE),"")</f>
        <v/>
      </c>
      <c r="C644" s="2"/>
      <c r="D644" s="47"/>
      <c r="E644" s="46"/>
      <c r="F644" s="4"/>
      <c r="G644" s="4"/>
      <c r="H644" s="59" t="str">
        <f t="shared" si="76"/>
        <v>odaberite -</v>
      </c>
      <c r="I644" s="59">
        <f t="shared" si="74"/>
        <v>0</v>
      </c>
      <c r="J644" s="59">
        <f t="shared" si="75"/>
        <v>0</v>
      </c>
      <c r="K644" s="59">
        <f t="shared" si="77"/>
        <v>0</v>
      </c>
      <c r="L644" s="59">
        <f t="shared" si="78"/>
        <v>0</v>
      </c>
      <c r="M644" s="59">
        <f t="shared" si="79"/>
        <v>0</v>
      </c>
      <c r="N644" s="59">
        <f t="shared" si="80"/>
        <v>0</v>
      </c>
      <c r="O644" s="55">
        <f t="shared" si="81"/>
        <v>0</v>
      </c>
      <c r="R644" t="s">
        <v>3383</v>
      </c>
      <c r="S644" t="s">
        <v>7943</v>
      </c>
      <c r="T644" t="s">
        <v>3195</v>
      </c>
      <c r="U644" t="s">
        <v>3384</v>
      </c>
      <c r="V644" t="s">
        <v>3376</v>
      </c>
      <c r="W644" t="s">
        <v>3385</v>
      </c>
      <c r="X644" t="s">
        <v>3386</v>
      </c>
      <c r="Y644" t="s">
        <v>3387</v>
      </c>
      <c r="Z644" t="s">
        <v>3388</v>
      </c>
      <c r="AA644" t="s">
        <v>3389</v>
      </c>
      <c r="AB644" t="s">
        <v>190</v>
      </c>
      <c r="AC644" t="s">
        <v>3390</v>
      </c>
    </row>
    <row r="645" spans="1:29" ht="24.95" customHeight="1" x14ac:dyDescent="0.25">
      <c r="A645" s="1"/>
      <c r="B645" s="3" t="str">
        <f>IFERROR(VLOOKUP(A645,Table13[[Šifra]:[Mjesto]],2,FALSE),"")</f>
        <v/>
      </c>
      <c r="C645" s="2"/>
      <c r="D645" s="47"/>
      <c r="E645" s="46"/>
      <c r="F645" s="4"/>
      <c r="G645" s="4"/>
      <c r="H645" s="59" t="str">
        <f t="shared" si="76"/>
        <v>odaberite -</v>
      </c>
      <c r="I645" s="59">
        <f t="shared" si="74"/>
        <v>0</v>
      </c>
      <c r="J645" s="59">
        <f t="shared" si="75"/>
        <v>0</v>
      </c>
      <c r="K645" s="59">
        <f t="shared" si="77"/>
        <v>0</v>
      </c>
      <c r="L645" s="59">
        <f t="shared" si="78"/>
        <v>0</v>
      </c>
      <c r="M645" s="59">
        <f t="shared" si="79"/>
        <v>0</v>
      </c>
      <c r="N645" s="59">
        <f t="shared" si="80"/>
        <v>0</v>
      </c>
      <c r="O645" s="55">
        <f t="shared" si="81"/>
        <v>0</v>
      </c>
      <c r="R645" t="s">
        <v>3391</v>
      </c>
      <c r="S645" t="s">
        <v>7944</v>
      </c>
      <c r="T645" t="s">
        <v>3195</v>
      </c>
      <c r="U645" t="s">
        <v>3392</v>
      </c>
      <c r="V645" t="s">
        <v>3393</v>
      </c>
      <c r="W645" t="s">
        <v>3393</v>
      </c>
      <c r="X645" t="s">
        <v>3394</v>
      </c>
      <c r="Y645" t="s">
        <v>3395</v>
      </c>
      <c r="Z645" t="s">
        <v>3396</v>
      </c>
      <c r="AA645" t="s">
        <v>3397</v>
      </c>
      <c r="AB645" t="s">
        <v>190</v>
      </c>
      <c r="AC645" t="s">
        <v>3398</v>
      </c>
    </row>
    <row r="646" spans="1:29" ht="24.95" customHeight="1" x14ac:dyDescent="0.25">
      <c r="A646" s="1"/>
      <c r="B646" s="3" t="str">
        <f>IFERROR(VLOOKUP(A646,Table13[[Šifra]:[Mjesto]],2,FALSE),"")</f>
        <v/>
      </c>
      <c r="C646" s="2"/>
      <c r="D646" s="47"/>
      <c r="E646" s="46"/>
      <c r="F646" s="4"/>
      <c r="G646" s="4"/>
      <c r="H646" s="59" t="str">
        <f t="shared" si="76"/>
        <v>odaberite -</v>
      </c>
      <c r="I646" s="59">
        <f t="shared" si="74"/>
        <v>0</v>
      </c>
      <c r="J646" s="59">
        <f t="shared" si="75"/>
        <v>0</v>
      </c>
      <c r="K646" s="59">
        <f t="shared" si="77"/>
        <v>0</v>
      </c>
      <c r="L646" s="59">
        <f t="shared" si="78"/>
        <v>0</v>
      </c>
      <c r="M646" s="59">
        <f t="shared" si="79"/>
        <v>0</v>
      </c>
      <c r="N646" s="59">
        <f t="shared" si="80"/>
        <v>0</v>
      </c>
      <c r="O646" s="55">
        <f t="shared" si="81"/>
        <v>0</v>
      </c>
      <c r="R646" t="s">
        <v>3399</v>
      </c>
      <c r="S646" t="s">
        <v>7945</v>
      </c>
      <c r="T646" t="s">
        <v>3195</v>
      </c>
      <c r="U646" t="s">
        <v>3400</v>
      </c>
      <c r="V646" t="s">
        <v>3401</v>
      </c>
      <c r="W646" t="s">
        <v>3401</v>
      </c>
      <c r="X646" t="s">
        <v>3402</v>
      </c>
      <c r="Y646" t="s">
        <v>7946</v>
      </c>
      <c r="Z646" t="s">
        <v>3403</v>
      </c>
      <c r="AA646" t="s">
        <v>3404</v>
      </c>
      <c r="AB646" t="s">
        <v>3405</v>
      </c>
      <c r="AC646" t="s">
        <v>3406</v>
      </c>
    </row>
    <row r="647" spans="1:29" ht="24.95" customHeight="1" x14ac:dyDescent="0.25">
      <c r="A647" s="1"/>
      <c r="B647" s="3" t="str">
        <f>IFERROR(VLOOKUP(A647,Table13[[Šifra]:[Mjesto]],2,FALSE),"")</f>
        <v/>
      </c>
      <c r="C647" s="2"/>
      <c r="D647" s="47"/>
      <c r="E647" s="46"/>
      <c r="F647" s="4"/>
      <c r="G647" s="4"/>
      <c r="H647" s="59" t="str">
        <f t="shared" si="76"/>
        <v>odaberite -</v>
      </c>
      <c r="I647" s="59">
        <f t="shared" si="74"/>
        <v>0</v>
      </c>
      <c r="J647" s="59">
        <f t="shared" si="75"/>
        <v>0</v>
      </c>
      <c r="K647" s="59">
        <f t="shared" si="77"/>
        <v>0</v>
      </c>
      <c r="L647" s="59">
        <f t="shared" si="78"/>
        <v>0</v>
      </c>
      <c r="M647" s="59">
        <f t="shared" si="79"/>
        <v>0</v>
      </c>
      <c r="N647" s="59">
        <f t="shared" si="80"/>
        <v>0</v>
      </c>
      <c r="O647" s="55">
        <f t="shared" si="81"/>
        <v>0</v>
      </c>
      <c r="R647" t="s">
        <v>3407</v>
      </c>
      <c r="S647" t="s">
        <v>7947</v>
      </c>
      <c r="T647" t="s">
        <v>3195</v>
      </c>
      <c r="U647" t="s">
        <v>3408</v>
      </c>
      <c r="V647" t="s">
        <v>3409</v>
      </c>
      <c r="W647" t="s">
        <v>3409</v>
      </c>
      <c r="X647" t="s">
        <v>7948</v>
      </c>
      <c r="Y647" t="s">
        <v>7949</v>
      </c>
      <c r="Z647" t="s">
        <v>3410</v>
      </c>
      <c r="AA647" t="s">
        <v>3411</v>
      </c>
      <c r="AB647" t="s">
        <v>3412</v>
      </c>
      <c r="AC647" t="s">
        <v>3413</v>
      </c>
    </row>
    <row r="648" spans="1:29" ht="24.95" customHeight="1" x14ac:dyDescent="0.25">
      <c r="A648" s="1"/>
      <c r="B648" s="3" t="str">
        <f>IFERROR(VLOOKUP(A648,Table13[[Šifra]:[Mjesto]],2,FALSE),"")</f>
        <v/>
      </c>
      <c r="C648" s="2"/>
      <c r="D648" s="47"/>
      <c r="E648" s="46"/>
      <c r="F648" s="4"/>
      <c r="G648" s="4"/>
      <c r="H648" s="59" t="str">
        <f t="shared" si="76"/>
        <v>odaberite -</v>
      </c>
      <c r="I648" s="59">
        <f t="shared" si="74"/>
        <v>0</v>
      </c>
      <c r="J648" s="59">
        <f t="shared" si="75"/>
        <v>0</v>
      </c>
      <c r="K648" s="59">
        <f t="shared" si="77"/>
        <v>0</v>
      </c>
      <c r="L648" s="59">
        <f t="shared" si="78"/>
        <v>0</v>
      </c>
      <c r="M648" s="59">
        <f t="shared" si="79"/>
        <v>0</v>
      </c>
      <c r="N648" s="59">
        <f t="shared" si="80"/>
        <v>0</v>
      </c>
      <c r="O648" s="55">
        <f t="shared" si="81"/>
        <v>0</v>
      </c>
      <c r="R648" t="s">
        <v>3414</v>
      </c>
      <c r="S648" t="s">
        <v>7950</v>
      </c>
      <c r="T648" t="s">
        <v>3195</v>
      </c>
      <c r="U648" t="s">
        <v>3415</v>
      </c>
      <c r="V648" t="s">
        <v>3416</v>
      </c>
      <c r="W648" t="s">
        <v>3416</v>
      </c>
      <c r="X648" t="s">
        <v>3417</v>
      </c>
      <c r="Y648" t="s">
        <v>3418</v>
      </c>
      <c r="Z648" t="s">
        <v>3419</v>
      </c>
      <c r="AA648" t="s">
        <v>3420</v>
      </c>
      <c r="AB648" t="s">
        <v>3421</v>
      </c>
      <c r="AC648" t="s">
        <v>3422</v>
      </c>
    </row>
    <row r="649" spans="1:29" ht="24.95" customHeight="1" x14ac:dyDescent="0.25">
      <c r="A649" s="1"/>
      <c r="B649" s="3" t="str">
        <f>IFERROR(VLOOKUP(A649,Table13[[Šifra]:[Mjesto]],2,FALSE),"")</f>
        <v/>
      </c>
      <c r="C649" s="2"/>
      <c r="D649" s="47"/>
      <c r="E649" s="46"/>
      <c r="F649" s="4"/>
      <c r="G649" s="4"/>
      <c r="H649" s="59" t="str">
        <f t="shared" si="76"/>
        <v>odaberite -</v>
      </c>
      <c r="I649" s="59">
        <f t="shared" si="74"/>
        <v>0</v>
      </c>
      <c r="J649" s="59">
        <f t="shared" si="75"/>
        <v>0</v>
      </c>
      <c r="K649" s="59">
        <f t="shared" si="77"/>
        <v>0</v>
      </c>
      <c r="L649" s="59">
        <f t="shared" si="78"/>
        <v>0</v>
      </c>
      <c r="M649" s="59">
        <f t="shared" si="79"/>
        <v>0</v>
      </c>
      <c r="N649" s="59">
        <f t="shared" si="80"/>
        <v>0</v>
      </c>
      <c r="O649" s="55">
        <f t="shared" si="81"/>
        <v>0</v>
      </c>
      <c r="R649" t="s">
        <v>3423</v>
      </c>
      <c r="S649" t="s">
        <v>7951</v>
      </c>
      <c r="T649" t="s">
        <v>3195</v>
      </c>
      <c r="U649" t="s">
        <v>3424</v>
      </c>
      <c r="V649" t="s">
        <v>3425</v>
      </c>
      <c r="W649" t="s">
        <v>3425</v>
      </c>
      <c r="X649" t="s">
        <v>3426</v>
      </c>
      <c r="Y649" t="s">
        <v>3427</v>
      </c>
      <c r="Z649" t="s">
        <v>3428</v>
      </c>
      <c r="AA649" t="s">
        <v>3429</v>
      </c>
      <c r="AB649" t="s">
        <v>190</v>
      </c>
      <c r="AC649" t="s">
        <v>3430</v>
      </c>
    </row>
    <row r="650" spans="1:29" ht="24.95" customHeight="1" x14ac:dyDescent="0.25">
      <c r="A650" s="1"/>
      <c r="B650" s="3" t="str">
        <f>IFERROR(VLOOKUP(A650,Table13[[Šifra]:[Mjesto]],2,FALSE),"")</f>
        <v/>
      </c>
      <c r="C650" s="2"/>
      <c r="D650" s="47"/>
      <c r="E650" s="46"/>
      <c r="F650" s="4"/>
      <c r="G650" s="4"/>
      <c r="H650" s="59" t="str">
        <f t="shared" si="76"/>
        <v>odaberite -</v>
      </c>
      <c r="I650" s="59">
        <f t="shared" si="74"/>
        <v>0</v>
      </c>
      <c r="J650" s="59">
        <f t="shared" si="75"/>
        <v>0</v>
      </c>
      <c r="K650" s="59">
        <f t="shared" si="77"/>
        <v>0</v>
      </c>
      <c r="L650" s="59">
        <f t="shared" si="78"/>
        <v>0</v>
      </c>
      <c r="M650" s="59">
        <f t="shared" si="79"/>
        <v>0</v>
      </c>
      <c r="N650" s="59">
        <f t="shared" si="80"/>
        <v>0</v>
      </c>
      <c r="O650" s="55">
        <f t="shared" si="81"/>
        <v>0</v>
      </c>
      <c r="R650" t="s">
        <v>3431</v>
      </c>
      <c r="S650" t="s">
        <v>7952</v>
      </c>
      <c r="T650" t="s">
        <v>3195</v>
      </c>
      <c r="U650" t="s">
        <v>3432</v>
      </c>
      <c r="V650" t="s">
        <v>3433</v>
      </c>
      <c r="W650" t="s">
        <v>3433</v>
      </c>
      <c r="X650" t="s">
        <v>3434</v>
      </c>
      <c r="Y650" t="s">
        <v>3435</v>
      </c>
      <c r="Z650" t="s">
        <v>3436</v>
      </c>
      <c r="AA650" t="s">
        <v>3437</v>
      </c>
      <c r="AB650" t="s">
        <v>3438</v>
      </c>
      <c r="AC650" t="s">
        <v>3439</v>
      </c>
    </row>
    <row r="651" spans="1:29" ht="24.95" customHeight="1" x14ac:dyDescent="0.25">
      <c r="A651" s="1"/>
      <c r="B651" s="3" t="str">
        <f>IFERROR(VLOOKUP(A651,Table13[[Šifra]:[Mjesto]],2,FALSE),"")</f>
        <v/>
      </c>
      <c r="C651" s="2"/>
      <c r="D651" s="47"/>
      <c r="E651" s="46"/>
      <c r="F651" s="4"/>
      <c r="G651" s="4"/>
      <c r="H651" s="59" t="str">
        <f t="shared" si="76"/>
        <v>odaberite -</v>
      </c>
      <c r="I651" s="59">
        <f t="shared" si="74"/>
        <v>0</v>
      </c>
      <c r="J651" s="59">
        <f t="shared" si="75"/>
        <v>0</v>
      </c>
      <c r="K651" s="59">
        <f t="shared" si="77"/>
        <v>0</v>
      </c>
      <c r="L651" s="59">
        <f t="shared" si="78"/>
        <v>0</v>
      </c>
      <c r="M651" s="59">
        <f t="shared" si="79"/>
        <v>0</v>
      </c>
      <c r="N651" s="59">
        <f t="shared" si="80"/>
        <v>0</v>
      </c>
      <c r="O651" s="55">
        <f t="shared" si="81"/>
        <v>0</v>
      </c>
      <c r="R651" t="s">
        <v>3440</v>
      </c>
      <c r="S651" t="s">
        <v>7953</v>
      </c>
      <c r="T651" t="s">
        <v>3195</v>
      </c>
      <c r="U651" t="s">
        <v>3441</v>
      </c>
      <c r="V651" t="s">
        <v>3442</v>
      </c>
      <c r="W651" t="s">
        <v>3443</v>
      </c>
      <c r="X651" t="s">
        <v>3444</v>
      </c>
      <c r="Y651" t="s">
        <v>7954</v>
      </c>
      <c r="Z651" t="s">
        <v>3445</v>
      </c>
      <c r="AA651" t="s">
        <v>3446</v>
      </c>
      <c r="AB651" t="s">
        <v>190</v>
      </c>
      <c r="AC651" t="s">
        <v>3447</v>
      </c>
    </row>
    <row r="652" spans="1:29" ht="24.95" customHeight="1" x14ac:dyDescent="0.25">
      <c r="A652" s="1"/>
      <c r="B652" s="3" t="str">
        <f>IFERROR(VLOOKUP(A652,Table13[[Šifra]:[Mjesto]],2,FALSE),"")</f>
        <v/>
      </c>
      <c r="C652" s="2"/>
      <c r="D652" s="47"/>
      <c r="E652" s="46"/>
      <c r="F652" s="4"/>
      <c r="G652" s="4"/>
      <c r="H652" s="59" t="str">
        <f t="shared" si="76"/>
        <v>odaberite -</v>
      </c>
      <c r="I652" s="59">
        <f t="shared" si="74"/>
        <v>0</v>
      </c>
      <c r="J652" s="59">
        <f t="shared" si="75"/>
        <v>0</v>
      </c>
      <c r="K652" s="59">
        <f t="shared" si="77"/>
        <v>0</v>
      </c>
      <c r="L652" s="59">
        <f t="shared" si="78"/>
        <v>0</v>
      </c>
      <c r="M652" s="59">
        <f t="shared" si="79"/>
        <v>0</v>
      </c>
      <c r="N652" s="59">
        <f t="shared" si="80"/>
        <v>0</v>
      </c>
      <c r="O652" s="55">
        <f t="shared" si="81"/>
        <v>0</v>
      </c>
      <c r="R652" t="s">
        <v>3448</v>
      </c>
      <c r="S652" t="s">
        <v>7955</v>
      </c>
      <c r="T652" t="s">
        <v>3195</v>
      </c>
      <c r="U652" t="s">
        <v>3449</v>
      </c>
      <c r="V652" t="s">
        <v>3450</v>
      </c>
      <c r="W652" t="s">
        <v>3450</v>
      </c>
      <c r="X652" t="s">
        <v>3451</v>
      </c>
      <c r="Y652" t="s">
        <v>3452</v>
      </c>
      <c r="Z652" t="s">
        <v>3453</v>
      </c>
      <c r="AA652" t="s">
        <v>3454</v>
      </c>
      <c r="AB652" t="s">
        <v>3455</v>
      </c>
      <c r="AC652" t="s">
        <v>3456</v>
      </c>
    </row>
    <row r="653" spans="1:29" ht="24.95" customHeight="1" x14ac:dyDescent="0.25">
      <c r="A653" s="1"/>
      <c r="B653" s="3" t="str">
        <f>IFERROR(VLOOKUP(A653,Table13[[Šifra]:[Mjesto]],2,FALSE),"")</f>
        <v/>
      </c>
      <c r="C653" s="2"/>
      <c r="D653" s="47"/>
      <c r="E653" s="46"/>
      <c r="F653" s="4"/>
      <c r="G653" s="4"/>
      <c r="H653" s="59" t="str">
        <f t="shared" si="76"/>
        <v>odaberite -</v>
      </c>
      <c r="I653" s="59">
        <f t="shared" si="74"/>
        <v>0</v>
      </c>
      <c r="J653" s="59">
        <f t="shared" si="75"/>
        <v>0</v>
      </c>
      <c r="K653" s="59">
        <f t="shared" si="77"/>
        <v>0</v>
      </c>
      <c r="L653" s="59">
        <f t="shared" si="78"/>
        <v>0</v>
      </c>
      <c r="M653" s="59">
        <f t="shared" si="79"/>
        <v>0</v>
      </c>
      <c r="N653" s="59">
        <f t="shared" si="80"/>
        <v>0</v>
      </c>
      <c r="O653" s="55">
        <f t="shared" si="81"/>
        <v>0</v>
      </c>
      <c r="R653" t="s">
        <v>3457</v>
      </c>
      <c r="S653" t="s">
        <v>7956</v>
      </c>
      <c r="T653" t="s">
        <v>3195</v>
      </c>
      <c r="U653" t="s">
        <v>3458</v>
      </c>
      <c r="V653" t="s">
        <v>3459</v>
      </c>
      <c r="W653" t="s">
        <v>3459</v>
      </c>
      <c r="X653" t="s">
        <v>3460</v>
      </c>
      <c r="Y653" t="s">
        <v>3461</v>
      </c>
      <c r="Z653" t="s">
        <v>3462</v>
      </c>
      <c r="AA653" t="s">
        <v>3463</v>
      </c>
      <c r="AB653" t="s">
        <v>3464</v>
      </c>
      <c r="AC653" t="s">
        <v>3465</v>
      </c>
    </row>
    <row r="654" spans="1:29" ht="24.95" customHeight="1" x14ac:dyDescent="0.25">
      <c r="A654" s="1"/>
      <c r="B654" s="3" t="str">
        <f>IFERROR(VLOOKUP(A654,Table13[[Šifra]:[Mjesto]],2,FALSE),"")</f>
        <v/>
      </c>
      <c r="C654" s="2"/>
      <c r="D654" s="47"/>
      <c r="E654" s="46"/>
      <c r="F654" s="4"/>
      <c r="G654" s="4"/>
      <c r="H654" s="59" t="str">
        <f t="shared" si="76"/>
        <v>odaberite -</v>
      </c>
      <c r="I654" s="59">
        <f t="shared" si="74"/>
        <v>0</v>
      </c>
      <c r="J654" s="59">
        <f t="shared" si="75"/>
        <v>0</v>
      </c>
      <c r="K654" s="59">
        <f t="shared" si="77"/>
        <v>0</v>
      </c>
      <c r="L654" s="59">
        <f t="shared" si="78"/>
        <v>0</v>
      </c>
      <c r="M654" s="59">
        <f t="shared" si="79"/>
        <v>0</v>
      </c>
      <c r="N654" s="59">
        <f t="shared" si="80"/>
        <v>0</v>
      </c>
      <c r="O654" s="55">
        <f t="shared" si="81"/>
        <v>0</v>
      </c>
      <c r="R654" t="s">
        <v>3466</v>
      </c>
      <c r="S654" t="s">
        <v>7957</v>
      </c>
      <c r="T654" t="s">
        <v>3195</v>
      </c>
      <c r="U654" t="s">
        <v>3467</v>
      </c>
      <c r="V654" t="s">
        <v>3468</v>
      </c>
      <c r="W654" t="s">
        <v>3468</v>
      </c>
      <c r="X654" t="s">
        <v>3469</v>
      </c>
      <c r="Y654" t="s">
        <v>3470</v>
      </c>
      <c r="Z654" t="s">
        <v>3471</v>
      </c>
      <c r="AA654" t="s">
        <v>3472</v>
      </c>
      <c r="AB654" t="s">
        <v>3473</v>
      </c>
      <c r="AC654" t="s">
        <v>5</v>
      </c>
    </row>
    <row r="655" spans="1:29" ht="24.95" customHeight="1" x14ac:dyDescent="0.25">
      <c r="A655" s="1"/>
      <c r="B655" s="3" t="str">
        <f>IFERROR(VLOOKUP(A655,Table13[[Šifra]:[Mjesto]],2,FALSE),"")</f>
        <v/>
      </c>
      <c r="C655" s="2"/>
      <c r="D655" s="47"/>
      <c r="E655" s="46"/>
      <c r="F655" s="4"/>
      <c r="G655" s="4"/>
      <c r="H655" s="59" t="str">
        <f t="shared" si="76"/>
        <v>odaberite -</v>
      </c>
      <c r="I655" s="59">
        <f t="shared" si="74"/>
        <v>0</v>
      </c>
      <c r="J655" s="59">
        <f t="shared" si="75"/>
        <v>0</v>
      </c>
      <c r="K655" s="59">
        <f t="shared" si="77"/>
        <v>0</v>
      </c>
      <c r="L655" s="59">
        <f t="shared" si="78"/>
        <v>0</v>
      </c>
      <c r="M655" s="59">
        <f t="shared" si="79"/>
        <v>0</v>
      </c>
      <c r="N655" s="59">
        <f t="shared" si="80"/>
        <v>0</v>
      </c>
      <c r="O655" s="55">
        <f t="shared" si="81"/>
        <v>0</v>
      </c>
      <c r="R655" t="s">
        <v>3474</v>
      </c>
      <c r="S655" t="s">
        <v>7958</v>
      </c>
      <c r="T655" t="s">
        <v>3195</v>
      </c>
      <c r="U655" t="s">
        <v>3475</v>
      </c>
      <c r="V655" t="s">
        <v>3476</v>
      </c>
      <c r="W655" t="s">
        <v>3476</v>
      </c>
      <c r="X655" t="s">
        <v>3477</v>
      </c>
      <c r="Y655" t="s">
        <v>7959</v>
      </c>
      <c r="Z655" t="s">
        <v>3478</v>
      </c>
      <c r="AA655" t="s">
        <v>3479</v>
      </c>
      <c r="AB655" t="s">
        <v>3480</v>
      </c>
      <c r="AC655" t="s">
        <v>3481</v>
      </c>
    </row>
    <row r="656" spans="1:29" ht="24.95" customHeight="1" x14ac:dyDescent="0.25">
      <c r="A656" s="1"/>
      <c r="B656" s="3" t="str">
        <f>IFERROR(VLOOKUP(A656,Table13[[Šifra]:[Mjesto]],2,FALSE),"")</f>
        <v/>
      </c>
      <c r="C656" s="2"/>
      <c r="D656" s="47"/>
      <c r="E656" s="46"/>
      <c r="F656" s="4"/>
      <c r="G656" s="4"/>
      <c r="H656" s="59" t="str">
        <f t="shared" si="76"/>
        <v>odaberite -</v>
      </c>
      <c r="I656" s="59">
        <f t="shared" si="74"/>
        <v>0</v>
      </c>
      <c r="J656" s="59">
        <f t="shared" si="75"/>
        <v>0</v>
      </c>
      <c r="K656" s="59">
        <f t="shared" si="77"/>
        <v>0</v>
      </c>
      <c r="L656" s="59">
        <f t="shared" si="78"/>
        <v>0</v>
      </c>
      <c r="M656" s="59">
        <f t="shared" si="79"/>
        <v>0</v>
      </c>
      <c r="N656" s="59">
        <f t="shared" si="80"/>
        <v>0</v>
      </c>
      <c r="O656" s="55">
        <f t="shared" si="81"/>
        <v>0</v>
      </c>
      <c r="R656" t="s">
        <v>3482</v>
      </c>
      <c r="S656" t="s">
        <v>7960</v>
      </c>
      <c r="T656" t="s">
        <v>3195</v>
      </c>
      <c r="U656" t="s">
        <v>3483</v>
      </c>
      <c r="V656" t="s">
        <v>3484</v>
      </c>
      <c r="W656" t="s">
        <v>3484</v>
      </c>
      <c r="X656" t="s">
        <v>3485</v>
      </c>
      <c r="Y656" t="s">
        <v>7961</v>
      </c>
      <c r="Z656" t="s">
        <v>3486</v>
      </c>
      <c r="AA656" t="s">
        <v>3487</v>
      </c>
      <c r="AB656" t="s">
        <v>3488</v>
      </c>
      <c r="AC656" t="s">
        <v>3489</v>
      </c>
    </row>
    <row r="657" spans="1:29" ht="24.95" customHeight="1" x14ac:dyDescent="0.25">
      <c r="A657" s="1"/>
      <c r="B657" s="3" t="str">
        <f>IFERROR(VLOOKUP(A657,Table13[[Šifra]:[Mjesto]],2,FALSE),"")</f>
        <v/>
      </c>
      <c r="C657" s="2"/>
      <c r="D657" s="47"/>
      <c r="E657" s="46"/>
      <c r="F657" s="4"/>
      <c r="G657" s="4"/>
      <c r="H657" s="59" t="str">
        <f t="shared" si="76"/>
        <v>odaberite -</v>
      </c>
      <c r="I657" s="59">
        <f t="shared" si="74"/>
        <v>0</v>
      </c>
      <c r="J657" s="59">
        <f t="shared" si="75"/>
        <v>0</v>
      </c>
      <c r="K657" s="59">
        <f t="shared" si="77"/>
        <v>0</v>
      </c>
      <c r="L657" s="59">
        <f t="shared" si="78"/>
        <v>0</v>
      </c>
      <c r="M657" s="59">
        <f t="shared" si="79"/>
        <v>0</v>
      </c>
      <c r="N657" s="59">
        <f t="shared" si="80"/>
        <v>0</v>
      </c>
      <c r="O657" s="55">
        <f t="shared" si="81"/>
        <v>0</v>
      </c>
      <c r="R657" t="s">
        <v>3490</v>
      </c>
      <c r="S657" t="s">
        <v>7962</v>
      </c>
      <c r="T657" t="s">
        <v>3195</v>
      </c>
      <c r="U657" t="s">
        <v>3491</v>
      </c>
      <c r="V657" t="s">
        <v>3492</v>
      </c>
      <c r="W657" t="s">
        <v>3492</v>
      </c>
      <c r="X657" t="s">
        <v>3493</v>
      </c>
      <c r="Y657" t="s">
        <v>3494</v>
      </c>
      <c r="Z657" t="s">
        <v>3495</v>
      </c>
      <c r="AA657" t="s">
        <v>3496</v>
      </c>
      <c r="AB657" t="s">
        <v>190</v>
      </c>
      <c r="AC657" t="s">
        <v>3497</v>
      </c>
    </row>
    <row r="658" spans="1:29" ht="24.95" customHeight="1" x14ac:dyDescent="0.25">
      <c r="A658" s="1"/>
      <c r="B658" s="3" t="str">
        <f>IFERROR(VLOOKUP(A658,Table13[[Šifra]:[Mjesto]],2,FALSE),"")</f>
        <v/>
      </c>
      <c r="C658" s="2"/>
      <c r="D658" s="47"/>
      <c r="E658" s="46"/>
      <c r="F658" s="4"/>
      <c r="G658" s="4"/>
      <c r="H658" s="59" t="str">
        <f t="shared" si="76"/>
        <v>odaberite -</v>
      </c>
      <c r="I658" s="59">
        <f t="shared" si="74"/>
        <v>0</v>
      </c>
      <c r="J658" s="59">
        <f t="shared" si="75"/>
        <v>0</v>
      </c>
      <c r="K658" s="59">
        <f t="shared" si="77"/>
        <v>0</v>
      </c>
      <c r="L658" s="59">
        <f t="shared" si="78"/>
        <v>0</v>
      </c>
      <c r="M658" s="59">
        <f t="shared" si="79"/>
        <v>0</v>
      </c>
      <c r="N658" s="59">
        <f t="shared" si="80"/>
        <v>0</v>
      </c>
      <c r="O658" s="55">
        <f t="shared" si="81"/>
        <v>0</v>
      </c>
      <c r="R658" t="s">
        <v>3499</v>
      </c>
      <c r="S658" t="s">
        <v>7963</v>
      </c>
      <c r="T658" t="s">
        <v>3498</v>
      </c>
      <c r="U658" t="s">
        <v>3500</v>
      </c>
      <c r="V658" t="s">
        <v>73</v>
      </c>
      <c r="W658" t="s">
        <v>3501</v>
      </c>
      <c r="X658" t="s">
        <v>3502</v>
      </c>
      <c r="Y658" t="s">
        <v>3503</v>
      </c>
      <c r="Z658" t="s">
        <v>3504</v>
      </c>
      <c r="AA658" t="s">
        <v>3505</v>
      </c>
      <c r="AB658" t="s">
        <v>190</v>
      </c>
      <c r="AC658" t="s">
        <v>3506</v>
      </c>
    </row>
    <row r="659" spans="1:29" ht="24.95" customHeight="1" x14ac:dyDescent="0.25">
      <c r="A659" s="1"/>
      <c r="B659" s="3" t="str">
        <f>IFERROR(VLOOKUP(A659,Table13[[Šifra]:[Mjesto]],2,FALSE),"")</f>
        <v/>
      </c>
      <c r="C659" s="2"/>
      <c r="D659" s="47"/>
      <c r="E659" s="46"/>
      <c r="F659" s="4"/>
      <c r="G659" s="4"/>
      <c r="H659" s="59" t="str">
        <f t="shared" si="76"/>
        <v>odaberite -</v>
      </c>
      <c r="I659" s="59">
        <f t="shared" si="74"/>
        <v>0</v>
      </c>
      <c r="J659" s="59">
        <f t="shared" si="75"/>
        <v>0</v>
      </c>
      <c r="K659" s="59">
        <f t="shared" si="77"/>
        <v>0</v>
      </c>
      <c r="L659" s="59">
        <f t="shared" si="78"/>
        <v>0</v>
      </c>
      <c r="M659" s="59">
        <f t="shared" si="79"/>
        <v>0</v>
      </c>
      <c r="N659" s="59">
        <f t="shared" si="80"/>
        <v>0</v>
      </c>
      <c r="O659" s="55">
        <f t="shared" si="81"/>
        <v>0</v>
      </c>
      <c r="R659" t="s">
        <v>3507</v>
      </c>
      <c r="S659" t="s">
        <v>7964</v>
      </c>
      <c r="T659" t="s">
        <v>3498</v>
      </c>
      <c r="U659" t="s">
        <v>3508</v>
      </c>
      <c r="V659" t="s">
        <v>73</v>
      </c>
      <c r="W659" t="s">
        <v>73</v>
      </c>
      <c r="X659" t="s">
        <v>3509</v>
      </c>
      <c r="Y659" t="s">
        <v>7965</v>
      </c>
      <c r="Z659" t="s">
        <v>3510</v>
      </c>
      <c r="AA659" t="s">
        <v>3511</v>
      </c>
      <c r="AB659" t="s">
        <v>3512</v>
      </c>
      <c r="AC659" t="s">
        <v>3513</v>
      </c>
    </row>
    <row r="660" spans="1:29" ht="24.95" customHeight="1" x14ac:dyDescent="0.25">
      <c r="A660" s="1"/>
      <c r="B660" s="3" t="str">
        <f>IFERROR(VLOOKUP(A660,Table13[[Šifra]:[Mjesto]],2,FALSE),"")</f>
        <v/>
      </c>
      <c r="C660" s="2"/>
      <c r="D660" s="47"/>
      <c r="E660" s="46"/>
      <c r="F660" s="4"/>
      <c r="G660" s="4"/>
      <c r="H660" s="59" t="str">
        <f t="shared" si="76"/>
        <v>odaberite -</v>
      </c>
      <c r="I660" s="59">
        <f t="shared" ref="I660:I723" si="82">SifraSkole</f>
        <v>0</v>
      </c>
      <c r="J660" s="59">
        <f t="shared" ref="J660:J723" si="83">NazivSkole</f>
        <v>0</v>
      </c>
      <c r="K660" s="59">
        <f t="shared" si="77"/>
        <v>0</v>
      </c>
      <c r="L660" s="59">
        <f t="shared" si="78"/>
        <v>0</v>
      </c>
      <c r="M660" s="59">
        <f t="shared" si="79"/>
        <v>0</v>
      </c>
      <c r="N660" s="59">
        <f t="shared" si="80"/>
        <v>0</v>
      </c>
      <c r="O660" s="55">
        <f t="shared" si="81"/>
        <v>0</v>
      </c>
      <c r="R660" t="s">
        <v>3514</v>
      </c>
      <c r="S660" t="s">
        <v>7966</v>
      </c>
      <c r="T660" t="s">
        <v>3498</v>
      </c>
      <c r="U660" t="s">
        <v>3515</v>
      </c>
      <c r="V660" t="s">
        <v>74</v>
      </c>
      <c r="W660" t="s">
        <v>74</v>
      </c>
      <c r="X660" t="s">
        <v>3516</v>
      </c>
      <c r="Y660" t="s">
        <v>3517</v>
      </c>
      <c r="Z660" t="s">
        <v>3518</v>
      </c>
      <c r="AA660" t="s">
        <v>3519</v>
      </c>
      <c r="AB660" t="s">
        <v>3520</v>
      </c>
      <c r="AC660" t="s">
        <v>3521</v>
      </c>
    </row>
    <row r="661" spans="1:29" ht="24.95" customHeight="1" x14ac:dyDescent="0.25">
      <c r="A661" s="1"/>
      <c r="B661" s="3" t="str">
        <f>IFERROR(VLOOKUP(A661,Table13[[Šifra]:[Mjesto]],2,FALSE),"")</f>
        <v/>
      </c>
      <c r="C661" s="2"/>
      <c r="D661" s="47"/>
      <c r="E661" s="46"/>
      <c r="F661" s="4"/>
      <c r="G661" s="4"/>
      <c r="H661" s="59" t="str">
        <f t="shared" ref="H661:H724" si="84">$B$7</f>
        <v>odaberite -</v>
      </c>
      <c r="I661" s="59">
        <f t="shared" si="82"/>
        <v>0</v>
      </c>
      <c r="J661" s="59">
        <f t="shared" si="83"/>
        <v>0</v>
      </c>
      <c r="K661" s="59">
        <f t="shared" ref="K661:K724" si="85">$B$10</f>
        <v>0</v>
      </c>
      <c r="L661" s="59">
        <f t="shared" ref="L661:L724" si="86">$B$11</f>
        <v>0</v>
      </c>
      <c r="M661" s="59">
        <f t="shared" ref="M661:M724" si="87">$B$14</f>
        <v>0</v>
      </c>
      <c r="N661" s="59">
        <f t="shared" ref="N661:N724" si="88">$E$10</f>
        <v>0</v>
      </c>
      <c r="O661" s="55">
        <f t="shared" ref="O661:O724" si="89">$E$11</f>
        <v>0</v>
      </c>
      <c r="R661" t="s">
        <v>3522</v>
      </c>
      <c r="S661" t="s">
        <v>7967</v>
      </c>
      <c r="T661" t="s">
        <v>3498</v>
      </c>
      <c r="U661" t="s">
        <v>3523</v>
      </c>
      <c r="V661" t="s">
        <v>74</v>
      </c>
      <c r="W661" t="s">
        <v>3524</v>
      </c>
      <c r="X661" t="s">
        <v>3525</v>
      </c>
      <c r="Y661" t="s">
        <v>3526</v>
      </c>
      <c r="Z661" t="s">
        <v>3527</v>
      </c>
      <c r="AA661" t="s">
        <v>3528</v>
      </c>
      <c r="AB661" t="s">
        <v>190</v>
      </c>
      <c r="AC661" t="s">
        <v>3529</v>
      </c>
    </row>
    <row r="662" spans="1:29" ht="24.95" customHeight="1" x14ac:dyDescent="0.25">
      <c r="A662" s="1"/>
      <c r="B662" s="3" t="str">
        <f>IFERROR(VLOOKUP(A662,Table13[[Šifra]:[Mjesto]],2,FALSE),"")</f>
        <v/>
      </c>
      <c r="C662" s="2"/>
      <c r="D662" s="47"/>
      <c r="E662" s="46"/>
      <c r="F662" s="4"/>
      <c r="G662" s="4"/>
      <c r="H662" s="59" t="str">
        <f t="shared" si="84"/>
        <v>odaberite -</v>
      </c>
      <c r="I662" s="59">
        <f t="shared" si="82"/>
        <v>0</v>
      </c>
      <c r="J662" s="59">
        <f t="shared" si="83"/>
        <v>0</v>
      </c>
      <c r="K662" s="59">
        <f t="shared" si="85"/>
        <v>0</v>
      </c>
      <c r="L662" s="59">
        <f t="shared" si="86"/>
        <v>0</v>
      </c>
      <c r="M662" s="59">
        <f t="shared" si="87"/>
        <v>0</v>
      </c>
      <c r="N662" s="59">
        <f t="shared" si="88"/>
        <v>0</v>
      </c>
      <c r="O662" s="55">
        <f t="shared" si="89"/>
        <v>0</v>
      </c>
      <c r="R662" t="s">
        <v>3530</v>
      </c>
      <c r="S662" t="s">
        <v>7968</v>
      </c>
      <c r="T662" t="s">
        <v>3498</v>
      </c>
      <c r="U662" t="s">
        <v>3531</v>
      </c>
      <c r="V662" t="s">
        <v>75</v>
      </c>
      <c r="W662" t="s">
        <v>3532</v>
      </c>
      <c r="X662" t="s">
        <v>3533</v>
      </c>
      <c r="Y662" t="s">
        <v>3534</v>
      </c>
      <c r="Z662" t="s">
        <v>3535</v>
      </c>
      <c r="AA662" t="s">
        <v>3536</v>
      </c>
      <c r="AB662" t="s">
        <v>3537</v>
      </c>
      <c r="AC662" t="s">
        <v>3538</v>
      </c>
    </row>
    <row r="663" spans="1:29" ht="24.95" customHeight="1" x14ac:dyDescent="0.25">
      <c r="A663" s="1"/>
      <c r="B663" s="3" t="str">
        <f>IFERROR(VLOOKUP(A663,Table13[[Šifra]:[Mjesto]],2,FALSE),"")</f>
        <v/>
      </c>
      <c r="C663" s="2"/>
      <c r="D663" s="47"/>
      <c r="E663" s="46"/>
      <c r="F663" s="4"/>
      <c r="G663" s="4"/>
      <c r="H663" s="59" t="str">
        <f t="shared" si="84"/>
        <v>odaberite -</v>
      </c>
      <c r="I663" s="59">
        <f t="shared" si="82"/>
        <v>0</v>
      </c>
      <c r="J663" s="59">
        <f t="shared" si="83"/>
        <v>0</v>
      </c>
      <c r="K663" s="59">
        <f t="shared" si="85"/>
        <v>0</v>
      </c>
      <c r="L663" s="59">
        <f t="shared" si="86"/>
        <v>0</v>
      </c>
      <c r="M663" s="59">
        <f t="shared" si="87"/>
        <v>0</v>
      </c>
      <c r="N663" s="59">
        <f t="shared" si="88"/>
        <v>0</v>
      </c>
      <c r="O663" s="55">
        <f t="shared" si="89"/>
        <v>0</v>
      </c>
      <c r="R663" t="s">
        <v>3539</v>
      </c>
      <c r="S663" t="s">
        <v>7969</v>
      </c>
      <c r="T663" t="s">
        <v>3498</v>
      </c>
      <c r="U663" t="s">
        <v>3540</v>
      </c>
      <c r="V663" t="s">
        <v>75</v>
      </c>
      <c r="W663" t="s">
        <v>75</v>
      </c>
      <c r="X663" t="s">
        <v>3541</v>
      </c>
      <c r="Y663" t="s">
        <v>3542</v>
      </c>
      <c r="Z663" t="s">
        <v>3543</v>
      </c>
      <c r="AA663" t="s">
        <v>3544</v>
      </c>
      <c r="AB663" t="s">
        <v>3545</v>
      </c>
      <c r="AC663" t="s">
        <v>3546</v>
      </c>
    </row>
    <row r="664" spans="1:29" ht="24.95" customHeight="1" x14ac:dyDescent="0.25">
      <c r="A664" s="1"/>
      <c r="B664" s="3" t="str">
        <f>IFERROR(VLOOKUP(A664,Table13[[Šifra]:[Mjesto]],2,FALSE),"")</f>
        <v/>
      </c>
      <c r="C664" s="2"/>
      <c r="D664" s="47"/>
      <c r="E664" s="46"/>
      <c r="F664" s="4"/>
      <c r="G664" s="4"/>
      <c r="H664" s="59" t="str">
        <f t="shared" si="84"/>
        <v>odaberite -</v>
      </c>
      <c r="I664" s="59">
        <f t="shared" si="82"/>
        <v>0</v>
      </c>
      <c r="J664" s="59">
        <f t="shared" si="83"/>
        <v>0</v>
      </c>
      <c r="K664" s="59">
        <f t="shared" si="85"/>
        <v>0</v>
      </c>
      <c r="L664" s="59">
        <f t="shared" si="86"/>
        <v>0</v>
      </c>
      <c r="M664" s="59">
        <f t="shared" si="87"/>
        <v>0</v>
      </c>
      <c r="N664" s="59">
        <f t="shared" si="88"/>
        <v>0</v>
      </c>
      <c r="O664" s="55">
        <f t="shared" si="89"/>
        <v>0</v>
      </c>
      <c r="R664" t="s">
        <v>3547</v>
      </c>
      <c r="S664" t="s">
        <v>7970</v>
      </c>
      <c r="T664" t="s">
        <v>3498</v>
      </c>
      <c r="U664" t="s">
        <v>3548</v>
      </c>
      <c r="V664" t="s">
        <v>75</v>
      </c>
      <c r="W664" t="s">
        <v>75</v>
      </c>
      <c r="X664" t="s">
        <v>2358</v>
      </c>
      <c r="Y664" t="s">
        <v>3549</v>
      </c>
      <c r="Z664" t="s">
        <v>3550</v>
      </c>
      <c r="AA664" t="s">
        <v>3551</v>
      </c>
      <c r="AB664" t="s">
        <v>190</v>
      </c>
      <c r="AC664" t="s">
        <v>7971</v>
      </c>
    </row>
    <row r="665" spans="1:29" ht="24.95" customHeight="1" x14ac:dyDescent="0.25">
      <c r="A665" s="1"/>
      <c r="B665" s="3" t="str">
        <f>IFERROR(VLOOKUP(A665,Table13[[Šifra]:[Mjesto]],2,FALSE),"")</f>
        <v/>
      </c>
      <c r="C665" s="2"/>
      <c r="D665" s="47"/>
      <c r="E665" s="46"/>
      <c r="F665" s="4"/>
      <c r="G665" s="4"/>
      <c r="H665" s="59" t="str">
        <f t="shared" si="84"/>
        <v>odaberite -</v>
      </c>
      <c r="I665" s="59">
        <f t="shared" si="82"/>
        <v>0</v>
      </c>
      <c r="J665" s="59">
        <f t="shared" si="83"/>
        <v>0</v>
      </c>
      <c r="K665" s="59">
        <f t="shared" si="85"/>
        <v>0</v>
      </c>
      <c r="L665" s="59">
        <f t="shared" si="86"/>
        <v>0</v>
      </c>
      <c r="M665" s="59">
        <f t="shared" si="87"/>
        <v>0</v>
      </c>
      <c r="N665" s="59">
        <f t="shared" si="88"/>
        <v>0</v>
      </c>
      <c r="O665" s="55">
        <f t="shared" si="89"/>
        <v>0</v>
      </c>
      <c r="R665" t="s">
        <v>3552</v>
      </c>
      <c r="S665" t="s">
        <v>7972</v>
      </c>
      <c r="T665" t="s">
        <v>3498</v>
      </c>
      <c r="U665" t="s">
        <v>3553</v>
      </c>
      <c r="V665" t="s">
        <v>75</v>
      </c>
      <c r="W665" t="s">
        <v>75</v>
      </c>
      <c r="X665" t="s">
        <v>3554</v>
      </c>
      <c r="Y665" t="s">
        <v>3555</v>
      </c>
      <c r="Z665" t="s">
        <v>3556</v>
      </c>
      <c r="AA665" t="s">
        <v>3557</v>
      </c>
      <c r="AB665" t="s">
        <v>3558</v>
      </c>
      <c r="AC665" t="s">
        <v>3559</v>
      </c>
    </row>
    <row r="666" spans="1:29" ht="24.95" customHeight="1" x14ac:dyDescent="0.25">
      <c r="A666" s="1"/>
      <c r="B666" s="3" t="str">
        <f>IFERROR(VLOOKUP(A666,Table13[[Šifra]:[Mjesto]],2,FALSE),"")</f>
        <v/>
      </c>
      <c r="C666" s="2"/>
      <c r="D666" s="47"/>
      <c r="E666" s="46"/>
      <c r="F666" s="4"/>
      <c r="G666" s="4"/>
      <c r="H666" s="59" t="str">
        <f t="shared" si="84"/>
        <v>odaberite -</v>
      </c>
      <c r="I666" s="59">
        <f t="shared" si="82"/>
        <v>0</v>
      </c>
      <c r="J666" s="59">
        <f t="shared" si="83"/>
        <v>0</v>
      </c>
      <c r="K666" s="59">
        <f t="shared" si="85"/>
        <v>0</v>
      </c>
      <c r="L666" s="59">
        <f t="shared" si="86"/>
        <v>0</v>
      </c>
      <c r="M666" s="59">
        <f t="shared" si="87"/>
        <v>0</v>
      </c>
      <c r="N666" s="59">
        <f t="shared" si="88"/>
        <v>0</v>
      </c>
      <c r="O666" s="55">
        <f t="shared" si="89"/>
        <v>0</v>
      </c>
      <c r="R666" t="s">
        <v>3560</v>
      </c>
      <c r="S666" t="s">
        <v>7973</v>
      </c>
      <c r="T666" t="s">
        <v>3498</v>
      </c>
      <c r="U666" t="s">
        <v>3561</v>
      </c>
      <c r="V666" t="s">
        <v>75</v>
      </c>
      <c r="W666" t="s">
        <v>3562</v>
      </c>
      <c r="X666" t="s">
        <v>3563</v>
      </c>
      <c r="Y666" t="s">
        <v>3564</v>
      </c>
      <c r="Z666" t="s">
        <v>3565</v>
      </c>
      <c r="AA666" t="s">
        <v>3566</v>
      </c>
      <c r="AB666" t="s">
        <v>190</v>
      </c>
      <c r="AC666" t="s">
        <v>3567</v>
      </c>
    </row>
    <row r="667" spans="1:29" ht="24.95" customHeight="1" x14ac:dyDescent="0.25">
      <c r="A667" s="1"/>
      <c r="B667" s="3" t="str">
        <f>IFERROR(VLOOKUP(A667,Table13[[Šifra]:[Mjesto]],2,FALSE),"")</f>
        <v/>
      </c>
      <c r="C667" s="2"/>
      <c r="D667" s="47"/>
      <c r="E667" s="46"/>
      <c r="F667" s="4"/>
      <c r="G667" s="4"/>
      <c r="H667" s="59" t="str">
        <f t="shared" si="84"/>
        <v>odaberite -</v>
      </c>
      <c r="I667" s="59">
        <f t="shared" si="82"/>
        <v>0</v>
      </c>
      <c r="J667" s="59">
        <f t="shared" si="83"/>
        <v>0</v>
      </c>
      <c r="K667" s="59">
        <f t="shared" si="85"/>
        <v>0</v>
      </c>
      <c r="L667" s="59">
        <f t="shared" si="86"/>
        <v>0</v>
      </c>
      <c r="M667" s="59">
        <f t="shared" si="87"/>
        <v>0</v>
      </c>
      <c r="N667" s="59">
        <f t="shared" si="88"/>
        <v>0</v>
      </c>
      <c r="O667" s="55">
        <f t="shared" si="89"/>
        <v>0</v>
      </c>
      <c r="R667" t="s">
        <v>3568</v>
      </c>
      <c r="S667" t="s">
        <v>7974</v>
      </c>
      <c r="T667" t="s">
        <v>3498</v>
      </c>
      <c r="U667" t="s">
        <v>3569</v>
      </c>
      <c r="V667" t="s">
        <v>75</v>
      </c>
      <c r="W667" t="s">
        <v>3570</v>
      </c>
      <c r="X667" t="s">
        <v>3571</v>
      </c>
      <c r="Y667" t="s">
        <v>3572</v>
      </c>
      <c r="Z667" t="s">
        <v>3573</v>
      </c>
      <c r="AA667" t="s">
        <v>3574</v>
      </c>
      <c r="AB667" t="s">
        <v>3575</v>
      </c>
      <c r="AC667" t="s">
        <v>3576</v>
      </c>
    </row>
    <row r="668" spans="1:29" ht="24.95" customHeight="1" x14ac:dyDescent="0.25">
      <c r="A668" s="1"/>
      <c r="B668" s="3" t="str">
        <f>IFERROR(VLOOKUP(A668,Table13[[Šifra]:[Mjesto]],2,FALSE),"")</f>
        <v/>
      </c>
      <c r="C668" s="2"/>
      <c r="D668" s="47"/>
      <c r="E668" s="46"/>
      <c r="F668" s="4"/>
      <c r="G668" s="4"/>
      <c r="H668" s="59" t="str">
        <f t="shared" si="84"/>
        <v>odaberite -</v>
      </c>
      <c r="I668" s="59">
        <f t="shared" si="82"/>
        <v>0</v>
      </c>
      <c r="J668" s="59">
        <f t="shared" si="83"/>
        <v>0</v>
      </c>
      <c r="K668" s="59">
        <f t="shared" si="85"/>
        <v>0</v>
      </c>
      <c r="L668" s="59">
        <f t="shared" si="86"/>
        <v>0</v>
      </c>
      <c r="M668" s="59">
        <f t="shared" si="87"/>
        <v>0</v>
      </c>
      <c r="N668" s="59">
        <f t="shared" si="88"/>
        <v>0</v>
      </c>
      <c r="O668" s="55">
        <f t="shared" si="89"/>
        <v>0</v>
      </c>
      <c r="R668" t="s">
        <v>3577</v>
      </c>
      <c r="S668" t="s">
        <v>7975</v>
      </c>
      <c r="T668" t="s">
        <v>3498</v>
      </c>
      <c r="U668" t="s">
        <v>3578</v>
      </c>
      <c r="V668" t="s">
        <v>3579</v>
      </c>
      <c r="W668" t="s">
        <v>3579</v>
      </c>
      <c r="X668" t="s">
        <v>3580</v>
      </c>
      <c r="Y668" t="s">
        <v>3581</v>
      </c>
      <c r="Z668" t="s">
        <v>3582</v>
      </c>
      <c r="AA668" t="s">
        <v>3583</v>
      </c>
      <c r="AB668" t="s">
        <v>3584</v>
      </c>
      <c r="AC668" t="s">
        <v>3585</v>
      </c>
    </row>
    <row r="669" spans="1:29" ht="24.95" customHeight="1" x14ac:dyDescent="0.25">
      <c r="A669" s="1"/>
      <c r="B669" s="3" t="str">
        <f>IFERROR(VLOOKUP(A669,Table13[[Šifra]:[Mjesto]],2,FALSE),"")</f>
        <v/>
      </c>
      <c r="C669" s="2"/>
      <c r="D669" s="47"/>
      <c r="E669" s="46"/>
      <c r="F669" s="4"/>
      <c r="G669" s="4"/>
      <c r="H669" s="59" t="str">
        <f t="shared" si="84"/>
        <v>odaberite -</v>
      </c>
      <c r="I669" s="59">
        <f t="shared" si="82"/>
        <v>0</v>
      </c>
      <c r="J669" s="59">
        <f t="shared" si="83"/>
        <v>0</v>
      </c>
      <c r="K669" s="59">
        <f t="shared" si="85"/>
        <v>0</v>
      </c>
      <c r="L669" s="59">
        <f t="shared" si="86"/>
        <v>0</v>
      </c>
      <c r="M669" s="59">
        <f t="shared" si="87"/>
        <v>0</v>
      </c>
      <c r="N669" s="59">
        <f t="shared" si="88"/>
        <v>0</v>
      </c>
      <c r="O669" s="55">
        <f t="shared" si="89"/>
        <v>0</v>
      </c>
      <c r="R669" t="s">
        <v>3586</v>
      </c>
      <c r="S669" t="s">
        <v>7976</v>
      </c>
      <c r="T669" t="s">
        <v>3498</v>
      </c>
      <c r="U669" t="s">
        <v>3587</v>
      </c>
      <c r="V669" t="s">
        <v>76</v>
      </c>
      <c r="W669" t="s">
        <v>76</v>
      </c>
      <c r="X669" t="s">
        <v>3588</v>
      </c>
      <c r="Y669" t="s">
        <v>3589</v>
      </c>
      <c r="Z669" t="s">
        <v>7977</v>
      </c>
      <c r="AA669" t="s">
        <v>3590</v>
      </c>
      <c r="AB669" t="s">
        <v>3591</v>
      </c>
      <c r="AC669" t="s">
        <v>3592</v>
      </c>
    </row>
    <row r="670" spans="1:29" ht="24.95" customHeight="1" x14ac:dyDescent="0.25">
      <c r="A670" s="1"/>
      <c r="B670" s="3" t="str">
        <f>IFERROR(VLOOKUP(A670,Table13[[Šifra]:[Mjesto]],2,FALSE),"")</f>
        <v/>
      </c>
      <c r="C670" s="2"/>
      <c r="D670" s="47"/>
      <c r="E670" s="46"/>
      <c r="F670" s="4"/>
      <c r="G670" s="4"/>
      <c r="H670" s="59" t="str">
        <f t="shared" si="84"/>
        <v>odaberite -</v>
      </c>
      <c r="I670" s="59">
        <f t="shared" si="82"/>
        <v>0</v>
      </c>
      <c r="J670" s="59">
        <f t="shared" si="83"/>
        <v>0</v>
      </c>
      <c r="K670" s="59">
        <f t="shared" si="85"/>
        <v>0</v>
      </c>
      <c r="L670" s="59">
        <f t="shared" si="86"/>
        <v>0</v>
      </c>
      <c r="M670" s="59">
        <f t="shared" si="87"/>
        <v>0</v>
      </c>
      <c r="N670" s="59">
        <f t="shared" si="88"/>
        <v>0</v>
      </c>
      <c r="O670" s="55">
        <f t="shared" si="89"/>
        <v>0</v>
      </c>
      <c r="R670" t="s">
        <v>3593</v>
      </c>
      <c r="S670" t="s">
        <v>7978</v>
      </c>
      <c r="T670" t="s">
        <v>3498</v>
      </c>
      <c r="U670" t="s">
        <v>3594</v>
      </c>
      <c r="V670" t="s">
        <v>76</v>
      </c>
      <c r="W670" t="s">
        <v>3595</v>
      </c>
      <c r="X670" t="s">
        <v>3596</v>
      </c>
      <c r="Y670" t="s">
        <v>3597</v>
      </c>
      <c r="Z670" t="s">
        <v>3598</v>
      </c>
      <c r="AA670" t="s">
        <v>3599</v>
      </c>
      <c r="AB670" t="s">
        <v>3600</v>
      </c>
      <c r="AC670" t="s">
        <v>3601</v>
      </c>
    </row>
    <row r="671" spans="1:29" ht="24.95" customHeight="1" x14ac:dyDescent="0.25">
      <c r="A671" s="1"/>
      <c r="B671" s="3" t="str">
        <f>IFERROR(VLOOKUP(A671,Table13[[Šifra]:[Mjesto]],2,FALSE),"")</f>
        <v/>
      </c>
      <c r="C671" s="2"/>
      <c r="D671" s="47"/>
      <c r="E671" s="46"/>
      <c r="F671" s="4"/>
      <c r="G671" s="4"/>
      <c r="H671" s="59" t="str">
        <f t="shared" si="84"/>
        <v>odaberite -</v>
      </c>
      <c r="I671" s="59">
        <f t="shared" si="82"/>
        <v>0</v>
      </c>
      <c r="J671" s="59">
        <f t="shared" si="83"/>
        <v>0</v>
      </c>
      <c r="K671" s="59">
        <f t="shared" si="85"/>
        <v>0</v>
      </c>
      <c r="L671" s="59">
        <f t="shared" si="86"/>
        <v>0</v>
      </c>
      <c r="M671" s="59">
        <f t="shared" si="87"/>
        <v>0</v>
      </c>
      <c r="N671" s="59">
        <f t="shared" si="88"/>
        <v>0</v>
      </c>
      <c r="O671" s="55">
        <f t="shared" si="89"/>
        <v>0</v>
      </c>
      <c r="R671" t="s">
        <v>3602</v>
      </c>
      <c r="S671" t="s">
        <v>7979</v>
      </c>
      <c r="T671" t="s">
        <v>3498</v>
      </c>
      <c r="U671" t="s">
        <v>3603</v>
      </c>
      <c r="V671" t="s">
        <v>76</v>
      </c>
      <c r="W671" t="s">
        <v>76</v>
      </c>
      <c r="X671" t="s">
        <v>3604</v>
      </c>
      <c r="Y671" t="s">
        <v>3605</v>
      </c>
      <c r="Z671" t="s">
        <v>3606</v>
      </c>
      <c r="AA671" t="s">
        <v>3607</v>
      </c>
      <c r="AB671" t="s">
        <v>3608</v>
      </c>
      <c r="AC671" t="s">
        <v>3609</v>
      </c>
    </row>
    <row r="672" spans="1:29" ht="24.95" customHeight="1" x14ac:dyDescent="0.25">
      <c r="A672" s="1"/>
      <c r="B672" s="3" t="str">
        <f>IFERROR(VLOOKUP(A672,Table13[[Šifra]:[Mjesto]],2,FALSE),"")</f>
        <v/>
      </c>
      <c r="C672" s="2"/>
      <c r="D672" s="47"/>
      <c r="E672" s="46"/>
      <c r="F672" s="4"/>
      <c r="G672" s="4"/>
      <c r="H672" s="59" t="str">
        <f t="shared" si="84"/>
        <v>odaberite -</v>
      </c>
      <c r="I672" s="59">
        <f t="shared" si="82"/>
        <v>0</v>
      </c>
      <c r="J672" s="59">
        <f t="shared" si="83"/>
        <v>0</v>
      </c>
      <c r="K672" s="59">
        <f t="shared" si="85"/>
        <v>0</v>
      </c>
      <c r="L672" s="59">
        <f t="shared" si="86"/>
        <v>0</v>
      </c>
      <c r="M672" s="59">
        <f t="shared" si="87"/>
        <v>0</v>
      </c>
      <c r="N672" s="59">
        <f t="shared" si="88"/>
        <v>0</v>
      </c>
      <c r="O672" s="55">
        <f t="shared" si="89"/>
        <v>0</v>
      </c>
      <c r="R672" t="s">
        <v>3610</v>
      </c>
      <c r="S672" t="s">
        <v>7980</v>
      </c>
      <c r="T672" t="s">
        <v>3498</v>
      </c>
      <c r="U672" t="s">
        <v>3611</v>
      </c>
      <c r="V672" t="s">
        <v>77</v>
      </c>
      <c r="W672" t="s">
        <v>77</v>
      </c>
      <c r="X672" t="s">
        <v>3612</v>
      </c>
      <c r="Y672" t="s">
        <v>3613</v>
      </c>
      <c r="Z672" t="s">
        <v>3614</v>
      </c>
      <c r="AA672" t="s">
        <v>3615</v>
      </c>
      <c r="AB672" t="s">
        <v>190</v>
      </c>
      <c r="AC672" t="s">
        <v>3616</v>
      </c>
    </row>
    <row r="673" spans="1:29" ht="24.95" customHeight="1" x14ac:dyDescent="0.25">
      <c r="A673" s="1"/>
      <c r="B673" s="3" t="str">
        <f>IFERROR(VLOOKUP(A673,Table13[[Šifra]:[Mjesto]],2,FALSE),"")</f>
        <v/>
      </c>
      <c r="C673" s="2"/>
      <c r="D673" s="47"/>
      <c r="E673" s="46"/>
      <c r="F673" s="4"/>
      <c r="G673" s="4"/>
      <c r="H673" s="59" t="str">
        <f t="shared" si="84"/>
        <v>odaberite -</v>
      </c>
      <c r="I673" s="59">
        <f t="shared" si="82"/>
        <v>0</v>
      </c>
      <c r="J673" s="59">
        <f t="shared" si="83"/>
        <v>0</v>
      </c>
      <c r="K673" s="59">
        <f t="shared" si="85"/>
        <v>0</v>
      </c>
      <c r="L673" s="59">
        <f t="shared" si="86"/>
        <v>0</v>
      </c>
      <c r="M673" s="59">
        <f t="shared" si="87"/>
        <v>0</v>
      </c>
      <c r="N673" s="59">
        <f t="shared" si="88"/>
        <v>0</v>
      </c>
      <c r="O673" s="55">
        <f t="shared" si="89"/>
        <v>0</v>
      </c>
      <c r="R673" t="s">
        <v>3617</v>
      </c>
      <c r="S673" t="s">
        <v>7981</v>
      </c>
      <c r="T673" t="s">
        <v>3498</v>
      </c>
      <c r="U673" t="s">
        <v>3618</v>
      </c>
      <c r="V673" t="s">
        <v>77</v>
      </c>
      <c r="W673" t="s">
        <v>77</v>
      </c>
      <c r="X673" t="s">
        <v>3619</v>
      </c>
      <c r="Y673" t="s">
        <v>3620</v>
      </c>
      <c r="Z673" t="s">
        <v>3621</v>
      </c>
      <c r="AA673" t="s">
        <v>3622</v>
      </c>
      <c r="AB673" t="s">
        <v>3623</v>
      </c>
      <c r="AC673" t="s">
        <v>3624</v>
      </c>
    </row>
    <row r="674" spans="1:29" ht="24.95" customHeight="1" x14ac:dyDescent="0.25">
      <c r="A674" s="1"/>
      <c r="B674" s="3" t="str">
        <f>IFERROR(VLOOKUP(A674,Table13[[Šifra]:[Mjesto]],2,FALSE),"")</f>
        <v/>
      </c>
      <c r="C674" s="2"/>
      <c r="D674" s="47"/>
      <c r="E674" s="46"/>
      <c r="F674" s="4"/>
      <c r="G674" s="4"/>
      <c r="H674" s="59" t="str">
        <f t="shared" si="84"/>
        <v>odaberite -</v>
      </c>
      <c r="I674" s="59">
        <f t="shared" si="82"/>
        <v>0</v>
      </c>
      <c r="J674" s="59">
        <f t="shared" si="83"/>
        <v>0</v>
      </c>
      <c r="K674" s="59">
        <f t="shared" si="85"/>
        <v>0</v>
      </c>
      <c r="L674" s="59">
        <f t="shared" si="86"/>
        <v>0</v>
      </c>
      <c r="M674" s="59">
        <f t="shared" si="87"/>
        <v>0</v>
      </c>
      <c r="N674" s="59">
        <f t="shared" si="88"/>
        <v>0</v>
      </c>
      <c r="O674" s="55">
        <f t="shared" si="89"/>
        <v>0</v>
      </c>
      <c r="R674" t="s">
        <v>3625</v>
      </c>
      <c r="S674" t="s">
        <v>7982</v>
      </c>
      <c r="T674" t="s">
        <v>3498</v>
      </c>
      <c r="U674" t="s">
        <v>3626</v>
      </c>
      <c r="V674" t="s">
        <v>77</v>
      </c>
      <c r="W674" t="s">
        <v>77</v>
      </c>
      <c r="X674" t="s">
        <v>1578</v>
      </c>
      <c r="Y674" t="s">
        <v>3627</v>
      </c>
      <c r="Z674" t="s">
        <v>3628</v>
      </c>
      <c r="AA674" t="s">
        <v>3629</v>
      </c>
      <c r="AB674" t="s">
        <v>3630</v>
      </c>
      <c r="AC674" t="s">
        <v>3631</v>
      </c>
    </row>
    <row r="675" spans="1:29" ht="24.95" customHeight="1" x14ac:dyDescent="0.25">
      <c r="A675" s="1"/>
      <c r="B675" s="3" t="str">
        <f>IFERROR(VLOOKUP(A675,Table13[[Šifra]:[Mjesto]],2,FALSE),"")</f>
        <v/>
      </c>
      <c r="C675" s="2"/>
      <c r="D675" s="47"/>
      <c r="E675" s="46"/>
      <c r="F675" s="4"/>
      <c r="G675" s="4"/>
      <c r="H675" s="59" t="str">
        <f t="shared" si="84"/>
        <v>odaberite -</v>
      </c>
      <c r="I675" s="59">
        <f t="shared" si="82"/>
        <v>0</v>
      </c>
      <c r="J675" s="59">
        <f t="shared" si="83"/>
        <v>0</v>
      </c>
      <c r="K675" s="59">
        <f t="shared" si="85"/>
        <v>0</v>
      </c>
      <c r="L675" s="59">
        <f t="shared" si="86"/>
        <v>0</v>
      </c>
      <c r="M675" s="59">
        <f t="shared" si="87"/>
        <v>0</v>
      </c>
      <c r="N675" s="59">
        <f t="shared" si="88"/>
        <v>0</v>
      </c>
      <c r="O675" s="55">
        <f t="shared" si="89"/>
        <v>0</v>
      </c>
      <c r="R675" t="s">
        <v>3632</v>
      </c>
      <c r="S675" t="s">
        <v>7983</v>
      </c>
      <c r="T675" t="s">
        <v>3498</v>
      </c>
      <c r="U675" t="s">
        <v>3633</v>
      </c>
      <c r="V675" t="s">
        <v>77</v>
      </c>
      <c r="W675" t="s">
        <v>77</v>
      </c>
      <c r="X675" t="s">
        <v>3634</v>
      </c>
      <c r="Y675" t="s">
        <v>3635</v>
      </c>
      <c r="Z675" t="s">
        <v>3636</v>
      </c>
      <c r="AA675" t="s">
        <v>3637</v>
      </c>
      <c r="AB675" t="s">
        <v>3638</v>
      </c>
      <c r="AC675" t="s">
        <v>3639</v>
      </c>
    </row>
    <row r="676" spans="1:29" ht="24.95" customHeight="1" x14ac:dyDescent="0.25">
      <c r="A676" s="1"/>
      <c r="B676" s="3" t="str">
        <f>IFERROR(VLOOKUP(A676,Table13[[Šifra]:[Mjesto]],2,FALSE),"")</f>
        <v/>
      </c>
      <c r="C676" s="2"/>
      <c r="D676" s="47"/>
      <c r="E676" s="46"/>
      <c r="F676" s="4"/>
      <c r="G676" s="4"/>
      <c r="H676" s="59" t="str">
        <f t="shared" si="84"/>
        <v>odaberite -</v>
      </c>
      <c r="I676" s="59">
        <f t="shared" si="82"/>
        <v>0</v>
      </c>
      <c r="J676" s="59">
        <f t="shared" si="83"/>
        <v>0</v>
      </c>
      <c r="K676" s="59">
        <f t="shared" si="85"/>
        <v>0</v>
      </c>
      <c r="L676" s="59">
        <f t="shared" si="86"/>
        <v>0</v>
      </c>
      <c r="M676" s="59">
        <f t="shared" si="87"/>
        <v>0</v>
      </c>
      <c r="N676" s="59">
        <f t="shared" si="88"/>
        <v>0</v>
      </c>
      <c r="O676" s="55">
        <f t="shared" si="89"/>
        <v>0</v>
      </c>
      <c r="R676" t="s">
        <v>3640</v>
      </c>
      <c r="S676" t="s">
        <v>7984</v>
      </c>
      <c r="T676" t="s">
        <v>3498</v>
      </c>
      <c r="U676" t="s">
        <v>3641</v>
      </c>
      <c r="V676" t="s">
        <v>77</v>
      </c>
      <c r="W676" t="s">
        <v>77</v>
      </c>
      <c r="X676" t="s">
        <v>3642</v>
      </c>
      <c r="Y676" t="s">
        <v>7985</v>
      </c>
      <c r="Z676" t="s">
        <v>3643</v>
      </c>
      <c r="AA676" t="s">
        <v>3644</v>
      </c>
      <c r="AB676" t="s">
        <v>190</v>
      </c>
      <c r="AC676" t="s">
        <v>7986</v>
      </c>
    </row>
    <row r="677" spans="1:29" ht="24.95" customHeight="1" x14ac:dyDescent="0.25">
      <c r="A677" s="1"/>
      <c r="B677" s="3" t="str">
        <f>IFERROR(VLOOKUP(A677,Table13[[Šifra]:[Mjesto]],2,FALSE),"")</f>
        <v/>
      </c>
      <c r="C677" s="2"/>
      <c r="D677" s="47"/>
      <c r="E677" s="46"/>
      <c r="F677" s="4"/>
      <c r="G677" s="4"/>
      <c r="H677" s="59" t="str">
        <f t="shared" si="84"/>
        <v>odaberite -</v>
      </c>
      <c r="I677" s="59">
        <f t="shared" si="82"/>
        <v>0</v>
      </c>
      <c r="J677" s="59">
        <f t="shared" si="83"/>
        <v>0</v>
      </c>
      <c r="K677" s="59">
        <f t="shared" si="85"/>
        <v>0</v>
      </c>
      <c r="L677" s="59">
        <f t="shared" si="86"/>
        <v>0</v>
      </c>
      <c r="M677" s="59">
        <f t="shared" si="87"/>
        <v>0</v>
      </c>
      <c r="N677" s="59">
        <f t="shared" si="88"/>
        <v>0</v>
      </c>
      <c r="O677" s="55">
        <f t="shared" si="89"/>
        <v>0</v>
      </c>
      <c r="R677" t="s">
        <v>3645</v>
      </c>
      <c r="S677" t="s">
        <v>7987</v>
      </c>
      <c r="T677" t="s">
        <v>3498</v>
      </c>
      <c r="U677" t="s">
        <v>3646</v>
      </c>
      <c r="V677" t="s">
        <v>77</v>
      </c>
      <c r="W677" t="s">
        <v>77</v>
      </c>
      <c r="X677" t="s">
        <v>3647</v>
      </c>
      <c r="Y677" t="s">
        <v>3648</v>
      </c>
      <c r="Z677" t="s">
        <v>3649</v>
      </c>
      <c r="AA677" t="s">
        <v>7988</v>
      </c>
      <c r="AB677" t="s">
        <v>190</v>
      </c>
      <c r="AC677" t="s">
        <v>3650</v>
      </c>
    </row>
    <row r="678" spans="1:29" ht="24.95" customHeight="1" x14ac:dyDescent="0.25">
      <c r="A678" s="1"/>
      <c r="B678" s="3" t="str">
        <f>IFERROR(VLOOKUP(A678,Table13[[Šifra]:[Mjesto]],2,FALSE),"")</f>
        <v/>
      </c>
      <c r="C678" s="2"/>
      <c r="D678" s="47"/>
      <c r="E678" s="46"/>
      <c r="F678" s="4"/>
      <c r="G678" s="4"/>
      <c r="H678" s="59" t="str">
        <f t="shared" si="84"/>
        <v>odaberite -</v>
      </c>
      <c r="I678" s="59">
        <f t="shared" si="82"/>
        <v>0</v>
      </c>
      <c r="J678" s="59">
        <f t="shared" si="83"/>
        <v>0</v>
      </c>
      <c r="K678" s="59">
        <f t="shared" si="85"/>
        <v>0</v>
      </c>
      <c r="L678" s="59">
        <f t="shared" si="86"/>
        <v>0</v>
      </c>
      <c r="M678" s="59">
        <f t="shared" si="87"/>
        <v>0</v>
      </c>
      <c r="N678" s="59">
        <f t="shared" si="88"/>
        <v>0</v>
      </c>
      <c r="O678" s="55">
        <f t="shared" si="89"/>
        <v>0</v>
      </c>
      <c r="R678" t="s">
        <v>3651</v>
      </c>
      <c r="S678" t="s">
        <v>7989</v>
      </c>
      <c r="T678" t="s">
        <v>3498</v>
      </c>
      <c r="U678" t="s">
        <v>3652</v>
      </c>
      <c r="V678" t="s">
        <v>77</v>
      </c>
      <c r="W678" t="s">
        <v>77</v>
      </c>
      <c r="X678" t="s">
        <v>3653</v>
      </c>
      <c r="Y678" t="s">
        <v>3654</v>
      </c>
      <c r="Z678" t="s">
        <v>3655</v>
      </c>
      <c r="AA678" t="s">
        <v>3656</v>
      </c>
      <c r="AB678" t="s">
        <v>3657</v>
      </c>
      <c r="AC678" t="s">
        <v>3658</v>
      </c>
    </row>
    <row r="679" spans="1:29" ht="24.95" customHeight="1" x14ac:dyDescent="0.25">
      <c r="A679" s="1"/>
      <c r="B679" s="3" t="str">
        <f>IFERROR(VLOOKUP(A679,Table13[[Šifra]:[Mjesto]],2,FALSE),"")</f>
        <v/>
      </c>
      <c r="C679" s="2"/>
      <c r="D679" s="47"/>
      <c r="E679" s="46"/>
      <c r="F679" s="4"/>
      <c r="G679" s="4"/>
      <c r="H679" s="59" t="str">
        <f t="shared" si="84"/>
        <v>odaberite -</v>
      </c>
      <c r="I679" s="59">
        <f t="shared" si="82"/>
        <v>0</v>
      </c>
      <c r="J679" s="59">
        <f t="shared" si="83"/>
        <v>0</v>
      </c>
      <c r="K679" s="59">
        <f t="shared" si="85"/>
        <v>0</v>
      </c>
      <c r="L679" s="59">
        <f t="shared" si="86"/>
        <v>0</v>
      </c>
      <c r="M679" s="59">
        <f t="shared" si="87"/>
        <v>0</v>
      </c>
      <c r="N679" s="59">
        <f t="shared" si="88"/>
        <v>0</v>
      </c>
      <c r="O679" s="55">
        <f t="shared" si="89"/>
        <v>0</v>
      </c>
      <c r="R679" t="s">
        <v>3659</v>
      </c>
      <c r="S679" t="s">
        <v>7990</v>
      </c>
      <c r="T679" t="s">
        <v>3498</v>
      </c>
      <c r="U679" t="s">
        <v>3660</v>
      </c>
      <c r="V679" t="s">
        <v>77</v>
      </c>
      <c r="W679" t="s">
        <v>77</v>
      </c>
      <c r="X679" t="s">
        <v>3661</v>
      </c>
      <c r="Y679" t="s">
        <v>3662</v>
      </c>
      <c r="Z679" t="s">
        <v>3663</v>
      </c>
      <c r="AA679" t="s">
        <v>3664</v>
      </c>
      <c r="AB679" t="s">
        <v>3665</v>
      </c>
      <c r="AC679" t="s">
        <v>3666</v>
      </c>
    </row>
    <row r="680" spans="1:29" ht="24.95" customHeight="1" x14ac:dyDescent="0.25">
      <c r="A680" s="1"/>
      <c r="B680" s="3" t="str">
        <f>IFERROR(VLOOKUP(A680,Table13[[Šifra]:[Mjesto]],2,FALSE),"")</f>
        <v/>
      </c>
      <c r="C680" s="2"/>
      <c r="D680" s="47"/>
      <c r="E680" s="46"/>
      <c r="F680" s="4"/>
      <c r="G680" s="4"/>
      <c r="H680" s="59" t="str">
        <f t="shared" si="84"/>
        <v>odaberite -</v>
      </c>
      <c r="I680" s="59">
        <f t="shared" si="82"/>
        <v>0</v>
      </c>
      <c r="J680" s="59">
        <f t="shared" si="83"/>
        <v>0</v>
      </c>
      <c r="K680" s="59">
        <f t="shared" si="85"/>
        <v>0</v>
      </c>
      <c r="L680" s="59">
        <f t="shared" si="86"/>
        <v>0</v>
      </c>
      <c r="M680" s="59">
        <f t="shared" si="87"/>
        <v>0</v>
      </c>
      <c r="N680" s="59">
        <f t="shared" si="88"/>
        <v>0</v>
      </c>
      <c r="O680" s="55">
        <f t="shared" si="89"/>
        <v>0</v>
      </c>
      <c r="R680" t="s">
        <v>3667</v>
      </c>
      <c r="S680" t="s">
        <v>7991</v>
      </c>
      <c r="T680" t="s">
        <v>3498</v>
      </c>
      <c r="U680" t="s">
        <v>3668</v>
      </c>
      <c r="V680" t="s">
        <v>77</v>
      </c>
      <c r="W680" t="s">
        <v>77</v>
      </c>
      <c r="X680" t="s">
        <v>3669</v>
      </c>
      <c r="Y680" t="s">
        <v>3670</v>
      </c>
      <c r="Z680" t="s">
        <v>3671</v>
      </c>
      <c r="AA680" t="s">
        <v>3672</v>
      </c>
      <c r="AB680" t="s">
        <v>7992</v>
      </c>
      <c r="AC680" t="s">
        <v>3673</v>
      </c>
    </row>
    <row r="681" spans="1:29" ht="24.95" customHeight="1" x14ac:dyDescent="0.25">
      <c r="A681" s="1"/>
      <c r="B681" s="3" t="str">
        <f>IFERROR(VLOOKUP(A681,Table13[[Šifra]:[Mjesto]],2,FALSE),"")</f>
        <v/>
      </c>
      <c r="C681" s="2"/>
      <c r="D681" s="47"/>
      <c r="E681" s="46"/>
      <c r="F681" s="4"/>
      <c r="G681" s="4"/>
      <c r="H681" s="59" t="str">
        <f t="shared" si="84"/>
        <v>odaberite -</v>
      </c>
      <c r="I681" s="59">
        <f t="shared" si="82"/>
        <v>0</v>
      </c>
      <c r="J681" s="59">
        <f t="shared" si="83"/>
        <v>0</v>
      </c>
      <c r="K681" s="59">
        <f t="shared" si="85"/>
        <v>0</v>
      </c>
      <c r="L681" s="59">
        <f t="shared" si="86"/>
        <v>0</v>
      </c>
      <c r="M681" s="59">
        <f t="shared" si="87"/>
        <v>0</v>
      </c>
      <c r="N681" s="59">
        <f t="shared" si="88"/>
        <v>0</v>
      </c>
      <c r="O681" s="55">
        <f t="shared" si="89"/>
        <v>0</v>
      </c>
      <c r="R681" t="s">
        <v>3674</v>
      </c>
      <c r="S681" t="s">
        <v>7993</v>
      </c>
      <c r="T681" t="s">
        <v>3498</v>
      </c>
      <c r="U681" t="s">
        <v>3675</v>
      </c>
      <c r="V681" t="s">
        <v>77</v>
      </c>
      <c r="W681" t="s">
        <v>77</v>
      </c>
      <c r="X681" t="s">
        <v>3676</v>
      </c>
      <c r="Y681" t="s">
        <v>3677</v>
      </c>
      <c r="Z681" t="s">
        <v>3678</v>
      </c>
      <c r="AA681" t="s">
        <v>3679</v>
      </c>
      <c r="AB681" t="s">
        <v>3680</v>
      </c>
      <c r="AC681" t="s">
        <v>3681</v>
      </c>
    </row>
    <row r="682" spans="1:29" ht="24.95" customHeight="1" x14ac:dyDescent="0.25">
      <c r="A682" s="1"/>
      <c r="B682" s="3" t="str">
        <f>IFERROR(VLOOKUP(A682,Table13[[Šifra]:[Mjesto]],2,FALSE),"")</f>
        <v/>
      </c>
      <c r="C682" s="2"/>
      <c r="D682" s="47"/>
      <c r="E682" s="46"/>
      <c r="F682" s="4"/>
      <c r="G682" s="4"/>
      <c r="H682" s="59" t="str">
        <f t="shared" si="84"/>
        <v>odaberite -</v>
      </c>
      <c r="I682" s="59">
        <f t="shared" si="82"/>
        <v>0</v>
      </c>
      <c r="J682" s="59">
        <f t="shared" si="83"/>
        <v>0</v>
      </c>
      <c r="K682" s="59">
        <f t="shared" si="85"/>
        <v>0</v>
      </c>
      <c r="L682" s="59">
        <f t="shared" si="86"/>
        <v>0</v>
      </c>
      <c r="M682" s="59">
        <f t="shared" si="87"/>
        <v>0</v>
      </c>
      <c r="N682" s="59">
        <f t="shared" si="88"/>
        <v>0</v>
      </c>
      <c r="O682" s="55">
        <f t="shared" si="89"/>
        <v>0</v>
      </c>
      <c r="R682" t="s">
        <v>3682</v>
      </c>
      <c r="S682" t="s">
        <v>7994</v>
      </c>
      <c r="T682" t="s">
        <v>3498</v>
      </c>
      <c r="U682" t="s">
        <v>3683</v>
      </c>
      <c r="V682" t="s">
        <v>77</v>
      </c>
      <c r="W682" t="s">
        <v>77</v>
      </c>
      <c r="X682" t="s">
        <v>3684</v>
      </c>
      <c r="Y682" t="s">
        <v>3685</v>
      </c>
      <c r="Z682" t="s">
        <v>3686</v>
      </c>
      <c r="AA682" t="s">
        <v>3687</v>
      </c>
      <c r="AB682" t="s">
        <v>190</v>
      </c>
      <c r="AC682" t="s">
        <v>3688</v>
      </c>
    </row>
    <row r="683" spans="1:29" ht="24.95" customHeight="1" x14ac:dyDescent="0.25">
      <c r="A683" s="1"/>
      <c r="B683" s="3" t="str">
        <f>IFERROR(VLOOKUP(A683,Table13[[Šifra]:[Mjesto]],2,FALSE),"")</f>
        <v/>
      </c>
      <c r="C683" s="2"/>
      <c r="D683" s="47"/>
      <c r="E683" s="46"/>
      <c r="F683" s="4"/>
      <c r="G683" s="4"/>
      <c r="H683" s="59" t="str">
        <f t="shared" si="84"/>
        <v>odaberite -</v>
      </c>
      <c r="I683" s="59">
        <f t="shared" si="82"/>
        <v>0</v>
      </c>
      <c r="J683" s="59">
        <f t="shared" si="83"/>
        <v>0</v>
      </c>
      <c r="K683" s="59">
        <f t="shared" si="85"/>
        <v>0</v>
      </c>
      <c r="L683" s="59">
        <f t="shared" si="86"/>
        <v>0</v>
      </c>
      <c r="M683" s="59">
        <f t="shared" si="87"/>
        <v>0</v>
      </c>
      <c r="N683" s="59">
        <f t="shared" si="88"/>
        <v>0</v>
      </c>
      <c r="O683" s="55">
        <f t="shared" si="89"/>
        <v>0</v>
      </c>
      <c r="R683" t="s">
        <v>3689</v>
      </c>
      <c r="S683" t="s">
        <v>7995</v>
      </c>
      <c r="T683" t="s">
        <v>3498</v>
      </c>
      <c r="U683" t="s">
        <v>3690</v>
      </c>
      <c r="V683" t="s">
        <v>77</v>
      </c>
      <c r="W683" t="s">
        <v>77</v>
      </c>
      <c r="X683" t="s">
        <v>3691</v>
      </c>
      <c r="Y683" t="s">
        <v>3692</v>
      </c>
      <c r="Z683" t="s">
        <v>3693</v>
      </c>
      <c r="AA683" t="s">
        <v>3694</v>
      </c>
      <c r="AB683" t="s">
        <v>190</v>
      </c>
      <c r="AC683" t="s">
        <v>3695</v>
      </c>
    </row>
    <row r="684" spans="1:29" ht="24.95" customHeight="1" x14ac:dyDescent="0.25">
      <c r="A684" s="1"/>
      <c r="B684" s="3" t="str">
        <f>IFERROR(VLOOKUP(A684,Table13[[Šifra]:[Mjesto]],2,FALSE),"")</f>
        <v/>
      </c>
      <c r="C684" s="2"/>
      <c r="D684" s="47"/>
      <c r="E684" s="46"/>
      <c r="F684" s="4"/>
      <c r="G684" s="4"/>
      <c r="H684" s="59" t="str">
        <f t="shared" si="84"/>
        <v>odaberite -</v>
      </c>
      <c r="I684" s="59">
        <f t="shared" si="82"/>
        <v>0</v>
      </c>
      <c r="J684" s="59">
        <f t="shared" si="83"/>
        <v>0</v>
      </c>
      <c r="K684" s="59">
        <f t="shared" si="85"/>
        <v>0</v>
      </c>
      <c r="L684" s="59">
        <f t="shared" si="86"/>
        <v>0</v>
      </c>
      <c r="M684" s="59">
        <f t="shared" si="87"/>
        <v>0</v>
      </c>
      <c r="N684" s="59">
        <f t="shared" si="88"/>
        <v>0</v>
      </c>
      <c r="O684" s="55">
        <f t="shared" si="89"/>
        <v>0</v>
      </c>
      <c r="R684" t="s">
        <v>3696</v>
      </c>
      <c r="S684" t="s">
        <v>7996</v>
      </c>
      <c r="T684" t="s">
        <v>3498</v>
      </c>
      <c r="U684" t="s">
        <v>3697</v>
      </c>
      <c r="V684" t="s">
        <v>77</v>
      </c>
      <c r="W684" t="s">
        <v>3698</v>
      </c>
      <c r="X684" t="s">
        <v>3619</v>
      </c>
      <c r="Y684" t="s">
        <v>3699</v>
      </c>
      <c r="Z684" t="s">
        <v>3700</v>
      </c>
      <c r="AA684" t="s">
        <v>3701</v>
      </c>
      <c r="AB684" t="s">
        <v>190</v>
      </c>
      <c r="AC684" t="s">
        <v>3702</v>
      </c>
    </row>
    <row r="685" spans="1:29" ht="24.95" customHeight="1" x14ac:dyDescent="0.25">
      <c r="A685" s="1"/>
      <c r="B685" s="3" t="str">
        <f>IFERROR(VLOOKUP(A685,Table13[[Šifra]:[Mjesto]],2,FALSE),"")</f>
        <v/>
      </c>
      <c r="C685" s="2"/>
      <c r="D685" s="47"/>
      <c r="E685" s="46"/>
      <c r="F685" s="4"/>
      <c r="G685" s="4"/>
      <c r="H685" s="59" t="str">
        <f t="shared" si="84"/>
        <v>odaberite -</v>
      </c>
      <c r="I685" s="59">
        <f t="shared" si="82"/>
        <v>0</v>
      </c>
      <c r="J685" s="59">
        <f t="shared" si="83"/>
        <v>0</v>
      </c>
      <c r="K685" s="59">
        <f t="shared" si="85"/>
        <v>0</v>
      </c>
      <c r="L685" s="59">
        <f t="shared" si="86"/>
        <v>0</v>
      </c>
      <c r="M685" s="59">
        <f t="shared" si="87"/>
        <v>0</v>
      </c>
      <c r="N685" s="59">
        <f t="shared" si="88"/>
        <v>0</v>
      </c>
      <c r="O685" s="55">
        <f t="shared" si="89"/>
        <v>0</v>
      </c>
      <c r="R685" t="s">
        <v>3703</v>
      </c>
      <c r="S685" t="s">
        <v>7997</v>
      </c>
      <c r="T685" t="s">
        <v>3498</v>
      </c>
      <c r="U685" t="s">
        <v>3704</v>
      </c>
      <c r="V685" t="s">
        <v>77</v>
      </c>
      <c r="W685" t="s">
        <v>77</v>
      </c>
      <c r="X685" t="s">
        <v>3705</v>
      </c>
      <c r="Y685" t="s">
        <v>7998</v>
      </c>
      <c r="Z685" t="s">
        <v>3706</v>
      </c>
      <c r="AA685" t="s">
        <v>3707</v>
      </c>
      <c r="AB685" t="s">
        <v>3708</v>
      </c>
      <c r="AC685" t="s">
        <v>3709</v>
      </c>
    </row>
    <row r="686" spans="1:29" ht="24.95" customHeight="1" x14ac:dyDescent="0.25">
      <c r="A686" s="1"/>
      <c r="B686" s="3" t="str">
        <f>IFERROR(VLOOKUP(A686,Table13[[Šifra]:[Mjesto]],2,FALSE),"")</f>
        <v/>
      </c>
      <c r="C686" s="2"/>
      <c r="D686" s="47"/>
      <c r="E686" s="46"/>
      <c r="F686" s="4"/>
      <c r="G686" s="4"/>
      <c r="H686" s="59" t="str">
        <f t="shared" si="84"/>
        <v>odaberite -</v>
      </c>
      <c r="I686" s="59">
        <f t="shared" si="82"/>
        <v>0</v>
      </c>
      <c r="J686" s="59">
        <f t="shared" si="83"/>
        <v>0</v>
      </c>
      <c r="K686" s="59">
        <f t="shared" si="85"/>
        <v>0</v>
      </c>
      <c r="L686" s="59">
        <f t="shared" si="86"/>
        <v>0</v>
      </c>
      <c r="M686" s="59">
        <f t="shared" si="87"/>
        <v>0</v>
      </c>
      <c r="N686" s="59">
        <f t="shared" si="88"/>
        <v>0</v>
      </c>
      <c r="O686" s="55">
        <f t="shared" si="89"/>
        <v>0</v>
      </c>
      <c r="R686" t="s">
        <v>3710</v>
      </c>
      <c r="S686" t="s">
        <v>7999</v>
      </c>
      <c r="T686" t="s">
        <v>3498</v>
      </c>
      <c r="U686" t="s">
        <v>3711</v>
      </c>
      <c r="V686" t="s">
        <v>77</v>
      </c>
      <c r="W686" t="s">
        <v>77</v>
      </c>
      <c r="X686" t="s">
        <v>3712</v>
      </c>
      <c r="Y686" t="s">
        <v>8000</v>
      </c>
      <c r="Z686" t="s">
        <v>3713</v>
      </c>
      <c r="AA686" t="s">
        <v>3714</v>
      </c>
      <c r="AB686" t="s">
        <v>190</v>
      </c>
      <c r="AC686" t="s">
        <v>8001</v>
      </c>
    </row>
    <row r="687" spans="1:29" ht="24.95" customHeight="1" x14ac:dyDescent="0.25">
      <c r="A687" s="1"/>
      <c r="B687" s="3" t="str">
        <f>IFERROR(VLOOKUP(A687,Table13[[Šifra]:[Mjesto]],2,FALSE),"")</f>
        <v/>
      </c>
      <c r="C687" s="2"/>
      <c r="D687" s="47"/>
      <c r="E687" s="46"/>
      <c r="F687" s="4"/>
      <c r="G687" s="4"/>
      <c r="H687" s="59" t="str">
        <f t="shared" si="84"/>
        <v>odaberite -</v>
      </c>
      <c r="I687" s="59">
        <f t="shared" si="82"/>
        <v>0</v>
      </c>
      <c r="J687" s="59">
        <f t="shared" si="83"/>
        <v>0</v>
      </c>
      <c r="K687" s="59">
        <f t="shared" si="85"/>
        <v>0</v>
      </c>
      <c r="L687" s="59">
        <f t="shared" si="86"/>
        <v>0</v>
      </c>
      <c r="M687" s="59">
        <f t="shared" si="87"/>
        <v>0</v>
      </c>
      <c r="N687" s="59">
        <f t="shared" si="88"/>
        <v>0</v>
      </c>
      <c r="O687" s="55">
        <f t="shared" si="89"/>
        <v>0</v>
      </c>
      <c r="R687" t="s">
        <v>3715</v>
      </c>
      <c r="S687" t="s">
        <v>8002</v>
      </c>
      <c r="T687" t="s">
        <v>3498</v>
      </c>
      <c r="U687" t="s">
        <v>3716</v>
      </c>
      <c r="V687" t="s">
        <v>77</v>
      </c>
      <c r="W687" t="s">
        <v>3717</v>
      </c>
      <c r="X687" t="s">
        <v>3718</v>
      </c>
      <c r="Y687" t="s">
        <v>3719</v>
      </c>
      <c r="Z687" t="s">
        <v>3720</v>
      </c>
      <c r="AA687" t="s">
        <v>3721</v>
      </c>
      <c r="AB687" t="s">
        <v>190</v>
      </c>
      <c r="AC687" t="s">
        <v>3722</v>
      </c>
    </row>
    <row r="688" spans="1:29" ht="24.95" customHeight="1" x14ac:dyDescent="0.25">
      <c r="A688" s="1"/>
      <c r="B688" s="3" t="str">
        <f>IFERROR(VLOOKUP(A688,Table13[[Šifra]:[Mjesto]],2,FALSE),"")</f>
        <v/>
      </c>
      <c r="C688" s="2"/>
      <c r="D688" s="47"/>
      <c r="E688" s="46"/>
      <c r="F688" s="4"/>
      <c r="G688" s="4"/>
      <c r="H688" s="59" t="str">
        <f t="shared" si="84"/>
        <v>odaberite -</v>
      </c>
      <c r="I688" s="59">
        <f t="shared" si="82"/>
        <v>0</v>
      </c>
      <c r="J688" s="59">
        <f t="shared" si="83"/>
        <v>0</v>
      </c>
      <c r="K688" s="59">
        <f t="shared" si="85"/>
        <v>0</v>
      </c>
      <c r="L688" s="59">
        <f t="shared" si="86"/>
        <v>0</v>
      </c>
      <c r="M688" s="59">
        <f t="shared" si="87"/>
        <v>0</v>
      </c>
      <c r="N688" s="59">
        <f t="shared" si="88"/>
        <v>0</v>
      </c>
      <c r="O688" s="55">
        <f t="shared" si="89"/>
        <v>0</v>
      </c>
      <c r="R688" t="s">
        <v>3723</v>
      </c>
      <c r="S688" t="s">
        <v>8003</v>
      </c>
      <c r="T688" t="s">
        <v>3498</v>
      </c>
      <c r="U688" t="s">
        <v>3724</v>
      </c>
      <c r="V688" t="s">
        <v>77</v>
      </c>
      <c r="W688" t="s">
        <v>3725</v>
      </c>
      <c r="X688" t="s">
        <v>3726</v>
      </c>
      <c r="Y688" t="s">
        <v>3727</v>
      </c>
      <c r="Z688" t="s">
        <v>3728</v>
      </c>
      <c r="AA688" t="s">
        <v>3729</v>
      </c>
      <c r="AB688" t="s">
        <v>190</v>
      </c>
      <c r="AC688" t="s">
        <v>3730</v>
      </c>
    </row>
    <row r="689" spans="1:29" ht="24.95" customHeight="1" x14ac:dyDescent="0.25">
      <c r="A689" s="1"/>
      <c r="B689" s="3" t="str">
        <f>IFERROR(VLOOKUP(A689,Table13[[Šifra]:[Mjesto]],2,FALSE),"")</f>
        <v/>
      </c>
      <c r="C689" s="2"/>
      <c r="D689" s="47"/>
      <c r="E689" s="46"/>
      <c r="F689" s="4"/>
      <c r="G689" s="4"/>
      <c r="H689" s="59" t="str">
        <f t="shared" si="84"/>
        <v>odaberite -</v>
      </c>
      <c r="I689" s="59">
        <f t="shared" si="82"/>
        <v>0</v>
      </c>
      <c r="J689" s="59">
        <f t="shared" si="83"/>
        <v>0</v>
      </c>
      <c r="K689" s="59">
        <f t="shared" si="85"/>
        <v>0</v>
      </c>
      <c r="L689" s="59">
        <f t="shared" si="86"/>
        <v>0</v>
      </c>
      <c r="M689" s="59">
        <f t="shared" si="87"/>
        <v>0</v>
      </c>
      <c r="N689" s="59">
        <f t="shared" si="88"/>
        <v>0</v>
      </c>
      <c r="O689" s="55">
        <f t="shared" si="89"/>
        <v>0</v>
      </c>
      <c r="R689" t="s">
        <v>3731</v>
      </c>
      <c r="S689" t="s">
        <v>8004</v>
      </c>
      <c r="T689" t="s">
        <v>3498</v>
      </c>
      <c r="U689" t="s">
        <v>3732</v>
      </c>
      <c r="V689" t="s">
        <v>77</v>
      </c>
      <c r="W689" t="s">
        <v>77</v>
      </c>
      <c r="X689" t="s">
        <v>3733</v>
      </c>
      <c r="Y689" t="s">
        <v>3734</v>
      </c>
      <c r="Z689" t="s">
        <v>3735</v>
      </c>
      <c r="AA689" t="s">
        <v>3736</v>
      </c>
      <c r="AB689" t="s">
        <v>190</v>
      </c>
      <c r="AC689" t="s">
        <v>3737</v>
      </c>
    </row>
    <row r="690" spans="1:29" ht="24.95" customHeight="1" x14ac:dyDescent="0.25">
      <c r="A690" s="1"/>
      <c r="B690" s="3" t="str">
        <f>IFERROR(VLOOKUP(A690,Table13[[Šifra]:[Mjesto]],2,FALSE),"")</f>
        <v/>
      </c>
      <c r="C690" s="2"/>
      <c r="D690" s="47"/>
      <c r="E690" s="46"/>
      <c r="F690" s="4"/>
      <c r="G690" s="4"/>
      <c r="H690" s="59" t="str">
        <f t="shared" si="84"/>
        <v>odaberite -</v>
      </c>
      <c r="I690" s="59">
        <f t="shared" si="82"/>
        <v>0</v>
      </c>
      <c r="J690" s="59">
        <f t="shared" si="83"/>
        <v>0</v>
      </c>
      <c r="K690" s="59">
        <f t="shared" si="85"/>
        <v>0</v>
      </c>
      <c r="L690" s="59">
        <f t="shared" si="86"/>
        <v>0</v>
      </c>
      <c r="M690" s="59">
        <f t="shared" si="87"/>
        <v>0</v>
      </c>
      <c r="N690" s="59">
        <f t="shared" si="88"/>
        <v>0</v>
      </c>
      <c r="O690" s="55">
        <f t="shared" si="89"/>
        <v>0</v>
      </c>
      <c r="R690" t="s">
        <v>3738</v>
      </c>
      <c r="S690" t="s">
        <v>8005</v>
      </c>
      <c r="T690" t="s">
        <v>3498</v>
      </c>
      <c r="U690" t="s">
        <v>3739</v>
      </c>
      <c r="V690" t="s">
        <v>77</v>
      </c>
      <c r="W690" t="s">
        <v>77</v>
      </c>
      <c r="X690" t="s">
        <v>3740</v>
      </c>
      <c r="Y690" t="s">
        <v>8006</v>
      </c>
      <c r="Z690" t="s">
        <v>3741</v>
      </c>
      <c r="AA690" t="s">
        <v>3742</v>
      </c>
      <c r="AB690" t="s">
        <v>3743</v>
      </c>
      <c r="AC690" t="s">
        <v>3744</v>
      </c>
    </row>
    <row r="691" spans="1:29" ht="24.95" customHeight="1" x14ac:dyDescent="0.25">
      <c r="A691" s="1"/>
      <c r="B691" s="3" t="str">
        <f>IFERROR(VLOOKUP(A691,Table13[[Šifra]:[Mjesto]],2,FALSE),"")</f>
        <v/>
      </c>
      <c r="C691" s="2"/>
      <c r="D691" s="47"/>
      <c r="E691" s="46"/>
      <c r="F691" s="4"/>
      <c r="G691" s="4"/>
      <c r="H691" s="59" t="str">
        <f t="shared" si="84"/>
        <v>odaberite -</v>
      </c>
      <c r="I691" s="59">
        <f t="shared" si="82"/>
        <v>0</v>
      </c>
      <c r="J691" s="59">
        <f t="shared" si="83"/>
        <v>0</v>
      </c>
      <c r="K691" s="59">
        <f t="shared" si="85"/>
        <v>0</v>
      </c>
      <c r="L691" s="59">
        <f t="shared" si="86"/>
        <v>0</v>
      </c>
      <c r="M691" s="59">
        <f t="shared" si="87"/>
        <v>0</v>
      </c>
      <c r="N691" s="59">
        <f t="shared" si="88"/>
        <v>0</v>
      </c>
      <c r="O691" s="55">
        <f t="shared" si="89"/>
        <v>0</v>
      </c>
      <c r="R691" t="s">
        <v>3745</v>
      </c>
      <c r="S691" t="s">
        <v>8007</v>
      </c>
      <c r="T691" t="s">
        <v>3498</v>
      </c>
      <c r="U691" t="s">
        <v>3746</v>
      </c>
      <c r="V691" t="s">
        <v>77</v>
      </c>
      <c r="W691" t="s">
        <v>77</v>
      </c>
      <c r="X691" t="s">
        <v>3747</v>
      </c>
      <c r="Y691" t="s">
        <v>3748</v>
      </c>
      <c r="Z691" t="s">
        <v>3749</v>
      </c>
      <c r="AA691" t="s">
        <v>3750</v>
      </c>
      <c r="AB691" t="s">
        <v>3751</v>
      </c>
      <c r="AC691" t="s">
        <v>3752</v>
      </c>
    </row>
    <row r="692" spans="1:29" ht="24.95" customHeight="1" x14ac:dyDescent="0.25">
      <c r="A692" s="1"/>
      <c r="B692" s="3" t="str">
        <f>IFERROR(VLOOKUP(A692,Table13[[Šifra]:[Mjesto]],2,FALSE),"")</f>
        <v/>
      </c>
      <c r="C692" s="2"/>
      <c r="D692" s="47"/>
      <c r="E692" s="46"/>
      <c r="F692" s="4"/>
      <c r="G692" s="4"/>
      <c r="H692" s="59" t="str">
        <f t="shared" si="84"/>
        <v>odaberite -</v>
      </c>
      <c r="I692" s="59">
        <f t="shared" si="82"/>
        <v>0</v>
      </c>
      <c r="J692" s="59">
        <f t="shared" si="83"/>
        <v>0</v>
      </c>
      <c r="K692" s="59">
        <f t="shared" si="85"/>
        <v>0</v>
      </c>
      <c r="L692" s="59">
        <f t="shared" si="86"/>
        <v>0</v>
      </c>
      <c r="M692" s="59">
        <f t="shared" si="87"/>
        <v>0</v>
      </c>
      <c r="N692" s="59">
        <f t="shared" si="88"/>
        <v>0</v>
      </c>
      <c r="O692" s="55">
        <f t="shared" si="89"/>
        <v>0</v>
      </c>
      <c r="R692" t="s">
        <v>8008</v>
      </c>
      <c r="S692" t="s">
        <v>8009</v>
      </c>
      <c r="T692" t="s">
        <v>3498</v>
      </c>
      <c r="U692" t="s">
        <v>8010</v>
      </c>
      <c r="V692" t="s">
        <v>77</v>
      </c>
      <c r="W692" t="s">
        <v>77</v>
      </c>
      <c r="X692" t="s">
        <v>8011</v>
      </c>
      <c r="Y692" t="s">
        <v>8012</v>
      </c>
      <c r="Z692" t="s">
        <v>8013</v>
      </c>
      <c r="AA692" t="s">
        <v>8014</v>
      </c>
      <c r="AB692" t="s">
        <v>190</v>
      </c>
      <c r="AC692" t="s">
        <v>8015</v>
      </c>
    </row>
    <row r="693" spans="1:29" ht="24.95" customHeight="1" x14ac:dyDescent="0.25">
      <c r="A693" s="1"/>
      <c r="B693" s="3" t="str">
        <f>IFERROR(VLOOKUP(A693,Table13[[Šifra]:[Mjesto]],2,FALSE),"")</f>
        <v/>
      </c>
      <c r="C693" s="2"/>
      <c r="D693" s="47"/>
      <c r="E693" s="46"/>
      <c r="F693" s="4"/>
      <c r="G693" s="4"/>
      <c r="H693" s="59" t="str">
        <f t="shared" si="84"/>
        <v>odaberite -</v>
      </c>
      <c r="I693" s="59">
        <f t="shared" si="82"/>
        <v>0</v>
      </c>
      <c r="J693" s="59">
        <f t="shared" si="83"/>
        <v>0</v>
      </c>
      <c r="K693" s="59">
        <f t="shared" si="85"/>
        <v>0</v>
      </c>
      <c r="L693" s="59">
        <f t="shared" si="86"/>
        <v>0</v>
      </c>
      <c r="M693" s="59">
        <f t="shared" si="87"/>
        <v>0</v>
      </c>
      <c r="N693" s="59">
        <f t="shared" si="88"/>
        <v>0</v>
      </c>
      <c r="O693" s="55">
        <f t="shared" si="89"/>
        <v>0</v>
      </c>
      <c r="R693" t="s">
        <v>8016</v>
      </c>
      <c r="S693" t="s">
        <v>8017</v>
      </c>
      <c r="T693" t="s">
        <v>3498</v>
      </c>
      <c r="U693" t="s">
        <v>8018</v>
      </c>
      <c r="V693" t="s">
        <v>77</v>
      </c>
      <c r="W693" t="s">
        <v>8019</v>
      </c>
      <c r="X693" t="s">
        <v>8020</v>
      </c>
      <c r="Y693" t="s">
        <v>8021</v>
      </c>
      <c r="Z693" t="s">
        <v>5</v>
      </c>
      <c r="AA693" t="s">
        <v>8022</v>
      </c>
      <c r="AB693" t="s">
        <v>190</v>
      </c>
      <c r="AC693" t="s">
        <v>5</v>
      </c>
    </row>
    <row r="694" spans="1:29" ht="24.95" customHeight="1" x14ac:dyDescent="0.25">
      <c r="A694" s="1"/>
      <c r="B694" s="3" t="str">
        <f>IFERROR(VLOOKUP(A694,Table13[[Šifra]:[Mjesto]],2,FALSE),"")</f>
        <v/>
      </c>
      <c r="C694" s="2"/>
      <c r="D694" s="47"/>
      <c r="E694" s="46"/>
      <c r="F694" s="4"/>
      <c r="G694" s="4"/>
      <c r="H694" s="59" t="str">
        <f t="shared" si="84"/>
        <v>odaberite -</v>
      </c>
      <c r="I694" s="59">
        <f t="shared" si="82"/>
        <v>0</v>
      </c>
      <c r="J694" s="59">
        <f t="shared" si="83"/>
        <v>0</v>
      </c>
      <c r="K694" s="59">
        <f t="shared" si="85"/>
        <v>0</v>
      </c>
      <c r="L694" s="59">
        <f t="shared" si="86"/>
        <v>0</v>
      </c>
      <c r="M694" s="59">
        <f t="shared" si="87"/>
        <v>0</v>
      </c>
      <c r="N694" s="59">
        <f t="shared" si="88"/>
        <v>0</v>
      </c>
      <c r="O694" s="55">
        <f t="shared" si="89"/>
        <v>0</v>
      </c>
      <c r="R694" t="s">
        <v>3753</v>
      </c>
      <c r="S694" t="s">
        <v>8023</v>
      </c>
      <c r="T694" t="s">
        <v>3498</v>
      </c>
      <c r="U694" t="s">
        <v>3754</v>
      </c>
      <c r="V694" t="s">
        <v>78</v>
      </c>
      <c r="W694" t="s">
        <v>78</v>
      </c>
      <c r="X694" t="s">
        <v>3755</v>
      </c>
      <c r="Y694" t="s">
        <v>3756</v>
      </c>
      <c r="Z694" t="s">
        <v>3757</v>
      </c>
      <c r="AA694" t="s">
        <v>3758</v>
      </c>
      <c r="AB694" t="s">
        <v>3759</v>
      </c>
      <c r="AC694" t="s">
        <v>3760</v>
      </c>
    </row>
    <row r="695" spans="1:29" ht="24.95" customHeight="1" x14ac:dyDescent="0.25">
      <c r="A695" s="1"/>
      <c r="B695" s="3" t="str">
        <f>IFERROR(VLOOKUP(A695,Table13[[Šifra]:[Mjesto]],2,FALSE),"")</f>
        <v/>
      </c>
      <c r="C695" s="2"/>
      <c r="D695" s="47"/>
      <c r="E695" s="46"/>
      <c r="F695" s="4"/>
      <c r="G695" s="4"/>
      <c r="H695" s="59" t="str">
        <f t="shared" si="84"/>
        <v>odaberite -</v>
      </c>
      <c r="I695" s="59">
        <f t="shared" si="82"/>
        <v>0</v>
      </c>
      <c r="J695" s="59">
        <f t="shared" si="83"/>
        <v>0</v>
      </c>
      <c r="K695" s="59">
        <f t="shared" si="85"/>
        <v>0</v>
      </c>
      <c r="L695" s="59">
        <f t="shared" si="86"/>
        <v>0</v>
      </c>
      <c r="M695" s="59">
        <f t="shared" si="87"/>
        <v>0</v>
      </c>
      <c r="N695" s="59">
        <f t="shared" si="88"/>
        <v>0</v>
      </c>
      <c r="O695" s="55">
        <f t="shared" si="89"/>
        <v>0</v>
      </c>
      <c r="R695" t="s">
        <v>3761</v>
      </c>
      <c r="S695" t="s">
        <v>8024</v>
      </c>
      <c r="T695" t="s">
        <v>3498</v>
      </c>
      <c r="U695" t="s">
        <v>3762</v>
      </c>
      <c r="V695" t="s">
        <v>78</v>
      </c>
      <c r="W695" t="s">
        <v>3763</v>
      </c>
      <c r="X695" t="s">
        <v>3764</v>
      </c>
      <c r="Y695" t="s">
        <v>3765</v>
      </c>
      <c r="Z695" t="s">
        <v>3766</v>
      </c>
      <c r="AA695" t="s">
        <v>3767</v>
      </c>
      <c r="AB695" t="s">
        <v>3768</v>
      </c>
      <c r="AC695" t="s">
        <v>3769</v>
      </c>
    </row>
    <row r="696" spans="1:29" ht="24.95" customHeight="1" x14ac:dyDescent="0.25">
      <c r="A696" s="1"/>
      <c r="B696" s="3" t="str">
        <f>IFERROR(VLOOKUP(A696,Table13[[Šifra]:[Mjesto]],2,FALSE),"")</f>
        <v/>
      </c>
      <c r="C696" s="2"/>
      <c r="D696" s="47"/>
      <c r="E696" s="46"/>
      <c r="F696" s="4"/>
      <c r="G696" s="4"/>
      <c r="H696" s="59" t="str">
        <f t="shared" si="84"/>
        <v>odaberite -</v>
      </c>
      <c r="I696" s="59">
        <f t="shared" si="82"/>
        <v>0</v>
      </c>
      <c r="J696" s="59">
        <f t="shared" si="83"/>
        <v>0</v>
      </c>
      <c r="K696" s="59">
        <f t="shared" si="85"/>
        <v>0</v>
      </c>
      <c r="L696" s="59">
        <f t="shared" si="86"/>
        <v>0</v>
      </c>
      <c r="M696" s="59">
        <f t="shared" si="87"/>
        <v>0</v>
      </c>
      <c r="N696" s="59">
        <f t="shared" si="88"/>
        <v>0</v>
      </c>
      <c r="O696" s="55">
        <f t="shared" si="89"/>
        <v>0</v>
      </c>
      <c r="R696" t="s">
        <v>3770</v>
      </c>
      <c r="S696" t="s">
        <v>8025</v>
      </c>
      <c r="T696" t="s">
        <v>3498</v>
      </c>
      <c r="U696" t="s">
        <v>3771</v>
      </c>
      <c r="V696" t="s">
        <v>3772</v>
      </c>
      <c r="W696" t="s">
        <v>3772</v>
      </c>
      <c r="X696" t="s">
        <v>3773</v>
      </c>
      <c r="Y696" t="s">
        <v>3774</v>
      </c>
      <c r="Z696" t="s">
        <v>3775</v>
      </c>
      <c r="AA696" t="s">
        <v>3776</v>
      </c>
      <c r="AB696" t="s">
        <v>3777</v>
      </c>
      <c r="AC696" t="s">
        <v>3778</v>
      </c>
    </row>
    <row r="697" spans="1:29" ht="24.95" customHeight="1" x14ac:dyDescent="0.25">
      <c r="A697" s="1"/>
      <c r="B697" s="3" t="str">
        <f>IFERROR(VLOOKUP(A697,Table13[[Šifra]:[Mjesto]],2,FALSE),"")</f>
        <v/>
      </c>
      <c r="C697" s="2"/>
      <c r="D697" s="47"/>
      <c r="E697" s="46"/>
      <c r="F697" s="4"/>
      <c r="G697" s="4"/>
      <c r="H697" s="59" t="str">
        <f t="shared" si="84"/>
        <v>odaberite -</v>
      </c>
      <c r="I697" s="59">
        <f t="shared" si="82"/>
        <v>0</v>
      </c>
      <c r="J697" s="59">
        <f t="shared" si="83"/>
        <v>0</v>
      </c>
      <c r="K697" s="59">
        <f t="shared" si="85"/>
        <v>0</v>
      </c>
      <c r="L697" s="59">
        <f t="shared" si="86"/>
        <v>0</v>
      </c>
      <c r="M697" s="59">
        <f t="shared" si="87"/>
        <v>0</v>
      </c>
      <c r="N697" s="59">
        <f t="shared" si="88"/>
        <v>0</v>
      </c>
      <c r="O697" s="55">
        <f t="shared" si="89"/>
        <v>0</v>
      </c>
      <c r="R697" t="s">
        <v>3779</v>
      </c>
      <c r="S697" t="s">
        <v>8026</v>
      </c>
      <c r="T697" t="s">
        <v>3498</v>
      </c>
      <c r="U697" t="s">
        <v>3780</v>
      </c>
      <c r="V697" t="s">
        <v>79</v>
      </c>
      <c r="W697" t="s">
        <v>79</v>
      </c>
      <c r="X697" t="s">
        <v>3781</v>
      </c>
      <c r="Y697" t="s">
        <v>3782</v>
      </c>
      <c r="Z697" t="s">
        <v>3783</v>
      </c>
      <c r="AA697" t="s">
        <v>3784</v>
      </c>
      <c r="AB697" t="s">
        <v>3785</v>
      </c>
      <c r="AC697" t="s">
        <v>3786</v>
      </c>
    </row>
    <row r="698" spans="1:29" ht="24.95" customHeight="1" x14ac:dyDescent="0.25">
      <c r="A698" s="1"/>
      <c r="B698" s="3" t="str">
        <f>IFERROR(VLOOKUP(A698,Table13[[Šifra]:[Mjesto]],2,FALSE),"")</f>
        <v/>
      </c>
      <c r="C698" s="2"/>
      <c r="D698" s="47"/>
      <c r="E698" s="46"/>
      <c r="F698" s="4"/>
      <c r="G698" s="4"/>
      <c r="H698" s="59" t="str">
        <f t="shared" si="84"/>
        <v>odaberite -</v>
      </c>
      <c r="I698" s="59">
        <f t="shared" si="82"/>
        <v>0</v>
      </c>
      <c r="J698" s="59">
        <f t="shared" si="83"/>
        <v>0</v>
      </c>
      <c r="K698" s="59">
        <f t="shared" si="85"/>
        <v>0</v>
      </c>
      <c r="L698" s="59">
        <f t="shared" si="86"/>
        <v>0</v>
      </c>
      <c r="M698" s="59">
        <f t="shared" si="87"/>
        <v>0</v>
      </c>
      <c r="N698" s="59">
        <f t="shared" si="88"/>
        <v>0</v>
      </c>
      <c r="O698" s="55">
        <f t="shared" si="89"/>
        <v>0</v>
      </c>
      <c r="R698" t="s">
        <v>3787</v>
      </c>
      <c r="S698" t="s">
        <v>8027</v>
      </c>
      <c r="T698" t="s">
        <v>3498</v>
      </c>
      <c r="U698" t="s">
        <v>3788</v>
      </c>
      <c r="V698" t="s">
        <v>3789</v>
      </c>
      <c r="W698" t="s">
        <v>3789</v>
      </c>
      <c r="X698" t="s">
        <v>3790</v>
      </c>
      <c r="Y698" t="s">
        <v>3791</v>
      </c>
      <c r="Z698" t="s">
        <v>3792</v>
      </c>
      <c r="AA698" t="s">
        <v>3793</v>
      </c>
      <c r="AB698" t="s">
        <v>190</v>
      </c>
      <c r="AC698" t="s">
        <v>8028</v>
      </c>
    </row>
    <row r="699" spans="1:29" ht="24.95" customHeight="1" x14ac:dyDescent="0.25">
      <c r="A699" s="1"/>
      <c r="B699" s="3" t="str">
        <f>IFERROR(VLOOKUP(A699,Table13[[Šifra]:[Mjesto]],2,FALSE),"")</f>
        <v/>
      </c>
      <c r="C699" s="2"/>
      <c r="D699" s="47"/>
      <c r="E699" s="46"/>
      <c r="F699" s="4"/>
      <c r="G699" s="4"/>
      <c r="H699" s="59" t="str">
        <f t="shared" si="84"/>
        <v>odaberite -</v>
      </c>
      <c r="I699" s="59">
        <f t="shared" si="82"/>
        <v>0</v>
      </c>
      <c r="J699" s="59">
        <f t="shared" si="83"/>
        <v>0</v>
      </c>
      <c r="K699" s="59">
        <f t="shared" si="85"/>
        <v>0</v>
      </c>
      <c r="L699" s="59">
        <f t="shared" si="86"/>
        <v>0</v>
      </c>
      <c r="M699" s="59">
        <f t="shared" si="87"/>
        <v>0</v>
      </c>
      <c r="N699" s="59">
        <f t="shared" si="88"/>
        <v>0</v>
      </c>
      <c r="O699" s="55">
        <f t="shared" si="89"/>
        <v>0</v>
      </c>
      <c r="R699" t="s">
        <v>3794</v>
      </c>
      <c r="S699" t="s">
        <v>8029</v>
      </c>
      <c r="T699" t="s">
        <v>3498</v>
      </c>
      <c r="U699" t="s">
        <v>3795</v>
      </c>
      <c r="V699" t="s">
        <v>3796</v>
      </c>
      <c r="W699" t="s">
        <v>3796</v>
      </c>
      <c r="X699" t="s">
        <v>3797</v>
      </c>
      <c r="Y699" t="s">
        <v>3798</v>
      </c>
      <c r="Z699" t="s">
        <v>3799</v>
      </c>
      <c r="AA699" t="s">
        <v>8030</v>
      </c>
      <c r="AB699" t="s">
        <v>190</v>
      </c>
      <c r="AC699" t="s">
        <v>3800</v>
      </c>
    </row>
    <row r="700" spans="1:29" ht="24.95" customHeight="1" x14ac:dyDescent="0.25">
      <c r="A700" s="1"/>
      <c r="B700" s="3" t="str">
        <f>IFERROR(VLOOKUP(A700,Table13[[Šifra]:[Mjesto]],2,FALSE),"")</f>
        <v/>
      </c>
      <c r="C700" s="2"/>
      <c r="D700" s="47"/>
      <c r="E700" s="46"/>
      <c r="F700" s="4"/>
      <c r="G700" s="4"/>
      <c r="H700" s="59" t="str">
        <f t="shared" si="84"/>
        <v>odaberite -</v>
      </c>
      <c r="I700" s="59">
        <f t="shared" si="82"/>
        <v>0</v>
      </c>
      <c r="J700" s="59">
        <f t="shared" si="83"/>
        <v>0</v>
      </c>
      <c r="K700" s="59">
        <f t="shared" si="85"/>
        <v>0</v>
      </c>
      <c r="L700" s="59">
        <f t="shared" si="86"/>
        <v>0</v>
      </c>
      <c r="M700" s="59">
        <f t="shared" si="87"/>
        <v>0</v>
      </c>
      <c r="N700" s="59">
        <f t="shared" si="88"/>
        <v>0</v>
      </c>
      <c r="O700" s="55">
        <f t="shared" si="89"/>
        <v>0</v>
      </c>
      <c r="R700" t="s">
        <v>3801</v>
      </c>
      <c r="S700" t="s">
        <v>8031</v>
      </c>
      <c r="T700" t="s">
        <v>3498</v>
      </c>
      <c r="U700" t="s">
        <v>3802</v>
      </c>
      <c r="V700" t="s">
        <v>3803</v>
      </c>
      <c r="W700" t="s">
        <v>3803</v>
      </c>
      <c r="X700" t="s">
        <v>3804</v>
      </c>
      <c r="Y700" t="s">
        <v>8032</v>
      </c>
      <c r="Z700" t="s">
        <v>3805</v>
      </c>
      <c r="AA700" t="s">
        <v>3806</v>
      </c>
      <c r="AB700" t="s">
        <v>190</v>
      </c>
      <c r="AC700" t="s">
        <v>3807</v>
      </c>
    </row>
    <row r="701" spans="1:29" ht="24.95" customHeight="1" x14ac:dyDescent="0.25">
      <c r="A701" s="1"/>
      <c r="B701" s="3" t="str">
        <f>IFERROR(VLOOKUP(A701,Table13[[Šifra]:[Mjesto]],2,FALSE),"")</f>
        <v/>
      </c>
      <c r="C701" s="2"/>
      <c r="D701" s="47"/>
      <c r="E701" s="46"/>
      <c r="F701" s="4"/>
      <c r="G701" s="4"/>
      <c r="H701" s="59" t="str">
        <f t="shared" si="84"/>
        <v>odaberite -</v>
      </c>
      <c r="I701" s="59">
        <f t="shared" si="82"/>
        <v>0</v>
      </c>
      <c r="J701" s="59">
        <f t="shared" si="83"/>
        <v>0</v>
      </c>
      <c r="K701" s="59">
        <f t="shared" si="85"/>
        <v>0</v>
      </c>
      <c r="L701" s="59">
        <f t="shared" si="86"/>
        <v>0</v>
      </c>
      <c r="M701" s="59">
        <f t="shared" si="87"/>
        <v>0</v>
      </c>
      <c r="N701" s="59">
        <f t="shared" si="88"/>
        <v>0</v>
      </c>
      <c r="O701" s="55">
        <f t="shared" si="89"/>
        <v>0</v>
      </c>
      <c r="R701" t="s">
        <v>3808</v>
      </c>
      <c r="S701" t="s">
        <v>8033</v>
      </c>
      <c r="T701" t="s">
        <v>3498</v>
      </c>
      <c r="U701" t="s">
        <v>3809</v>
      </c>
      <c r="V701" t="s">
        <v>3810</v>
      </c>
      <c r="W701" t="s">
        <v>3810</v>
      </c>
      <c r="X701" t="s">
        <v>3811</v>
      </c>
      <c r="Y701" t="s">
        <v>3812</v>
      </c>
      <c r="Z701" t="s">
        <v>3813</v>
      </c>
      <c r="AA701" t="s">
        <v>3814</v>
      </c>
      <c r="AB701" t="s">
        <v>3815</v>
      </c>
      <c r="AC701" t="s">
        <v>3816</v>
      </c>
    </row>
    <row r="702" spans="1:29" ht="24.95" customHeight="1" x14ac:dyDescent="0.25">
      <c r="A702" s="1"/>
      <c r="B702" s="3" t="str">
        <f>IFERROR(VLOOKUP(A702,Table13[[Šifra]:[Mjesto]],2,FALSE),"")</f>
        <v/>
      </c>
      <c r="C702" s="2"/>
      <c r="D702" s="47"/>
      <c r="E702" s="46"/>
      <c r="F702" s="4"/>
      <c r="G702" s="4"/>
      <c r="H702" s="59" t="str">
        <f t="shared" si="84"/>
        <v>odaberite -</v>
      </c>
      <c r="I702" s="59">
        <f t="shared" si="82"/>
        <v>0</v>
      </c>
      <c r="J702" s="59">
        <f t="shared" si="83"/>
        <v>0</v>
      </c>
      <c r="K702" s="59">
        <f t="shared" si="85"/>
        <v>0</v>
      </c>
      <c r="L702" s="59">
        <f t="shared" si="86"/>
        <v>0</v>
      </c>
      <c r="M702" s="59">
        <f t="shared" si="87"/>
        <v>0</v>
      </c>
      <c r="N702" s="59">
        <f t="shared" si="88"/>
        <v>0</v>
      </c>
      <c r="O702" s="55">
        <f t="shared" si="89"/>
        <v>0</v>
      </c>
      <c r="R702" t="s">
        <v>3817</v>
      </c>
      <c r="S702" t="s">
        <v>8034</v>
      </c>
      <c r="T702" t="s">
        <v>3498</v>
      </c>
      <c r="U702" t="s">
        <v>3818</v>
      </c>
      <c r="V702" t="s">
        <v>3819</v>
      </c>
      <c r="W702" t="s">
        <v>3819</v>
      </c>
      <c r="X702" t="s">
        <v>3820</v>
      </c>
      <c r="Y702" t="s">
        <v>3821</v>
      </c>
      <c r="Z702" t="s">
        <v>3822</v>
      </c>
      <c r="AA702" t="s">
        <v>3823</v>
      </c>
      <c r="AB702" t="s">
        <v>3824</v>
      </c>
      <c r="AC702" t="s">
        <v>3825</v>
      </c>
    </row>
    <row r="703" spans="1:29" ht="24.95" customHeight="1" x14ac:dyDescent="0.25">
      <c r="A703" s="1"/>
      <c r="B703" s="3" t="str">
        <f>IFERROR(VLOOKUP(A703,Table13[[Šifra]:[Mjesto]],2,FALSE),"")</f>
        <v/>
      </c>
      <c r="C703" s="2"/>
      <c r="D703" s="47"/>
      <c r="E703" s="46"/>
      <c r="F703" s="4"/>
      <c r="G703" s="4"/>
      <c r="H703" s="59" t="str">
        <f t="shared" si="84"/>
        <v>odaberite -</v>
      </c>
      <c r="I703" s="59">
        <f t="shared" si="82"/>
        <v>0</v>
      </c>
      <c r="J703" s="59">
        <f t="shared" si="83"/>
        <v>0</v>
      </c>
      <c r="K703" s="59">
        <f t="shared" si="85"/>
        <v>0</v>
      </c>
      <c r="L703" s="59">
        <f t="shared" si="86"/>
        <v>0</v>
      </c>
      <c r="M703" s="59">
        <f t="shared" si="87"/>
        <v>0</v>
      </c>
      <c r="N703" s="59">
        <f t="shared" si="88"/>
        <v>0</v>
      </c>
      <c r="O703" s="55">
        <f t="shared" si="89"/>
        <v>0</v>
      </c>
      <c r="R703" t="s">
        <v>3826</v>
      </c>
      <c r="S703" t="s">
        <v>8035</v>
      </c>
      <c r="T703" t="s">
        <v>3498</v>
      </c>
      <c r="U703" t="s">
        <v>3827</v>
      </c>
      <c r="V703" t="s">
        <v>3819</v>
      </c>
      <c r="W703" t="s">
        <v>3828</v>
      </c>
      <c r="X703" t="s">
        <v>3829</v>
      </c>
      <c r="Y703" t="s">
        <v>3830</v>
      </c>
      <c r="Z703" t="s">
        <v>3831</v>
      </c>
      <c r="AA703" t="s">
        <v>3832</v>
      </c>
      <c r="AB703" t="s">
        <v>3833</v>
      </c>
      <c r="AC703" t="s">
        <v>3834</v>
      </c>
    </row>
    <row r="704" spans="1:29" ht="24.95" customHeight="1" x14ac:dyDescent="0.25">
      <c r="A704" s="1"/>
      <c r="B704" s="3" t="str">
        <f>IFERROR(VLOOKUP(A704,Table13[[Šifra]:[Mjesto]],2,FALSE),"")</f>
        <v/>
      </c>
      <c r="C704" s="2"/>
      <c r="D704" s="47"/>
      <c r="E704" s="46"/>
      <c r="F704" s="4"/>
      <c r="G704" s="4"/>
      <c r="H704" s="59" t="str">
        <f t="shared" si="84"/>
        <v>odaberite -</v>
      </c>
      <c r="I704" s="59">
        <f t="shared" si="82"/>
        <v>0</v>
      </c>
      <c r="J704" s="59">
        <f t="shared" si="83"/>
        <v>0</v>
      </c>
      <c r="K704" s="59">
        <f t="shared" si="85"/>
        <v>0</v>
      </c>
      <c r="L704" s="59">
        <f t="shared" si="86"/>
        <v>0</v>
      </c>
      <c r="M704" s="59">
        <f t="shared" si="87"/>
        <v>0</v>
      </c>
      <c r="N704" s="59">
        <f t="shared" si="88"/>
        <v>0</v>
      </c>
      <c r="O704" s="55">
        <f t="shared" si="89"/>
        <v>0</v>
      </c>
      <c r="R704" t="s">
        <v>3835</v>
      </c>
      <c r="S704" t="s">
        <v>8036</v>
      </c>
      <c r="T704" t="s">
        <v>3498</v>
      </c>
      <c r="U704" t="s">
        <v>3836</v>
      </c>
      <c r="V704" t="s">
        <v>3837</v>
      </c>
      <c r="W704" t="s">
        <v>3837</v>
      </c>
      <c r="X704" t="s">
        <v>3838</v>
      </c>
      <c r="Y704" t="s">
        <v>3839</v>
      </c>
      <c r="Z704" t="s">
        <v>3840</v>
      </c>
      <c r="AA704" t="s">
        <v>3841</v>
      </c>
      <c r="AB704" t="s">
        <v>3842</v>
      </c>
      <c r="AC704" t="s">
        <v>3843</v>
      </c>
    </row>
    <row r="705" spans="1:29" ht="24.95" customHeight="1" x14ac:dyDescent="0.25">
      <c r="A705" s="1"/>
      <c r="B705" s="3" t="str">
        <f>IFERROR(VLOOKUP(A705,Table13[[Šifra]:[Mjesto]],2,FALSE),"")</f>
        <v/>
      </c>
      <c r="C705" s="2"/>
      <c r="D705" s="47"/>
      <c r="E705" s="46"/>
      <c r="F705" s="4"/>
      <c r="G705" s="4"/>
      <c r="H705" s="59" t="str">
        <f t="shared" si="84"/>
        <v>odaberite -</v>
      </c>
      <c r="I705" s="59">
        <f t="shared" si="82"/>
        <v>0</v>
      </c>
      <c r="J705" s="59">
        <f t="shared" si="83"/>
        <v>0</v>
      </c>
      <c r="K705" s="59">
        <f t="shared" si="85"/>
        <v>0</v>
      </c>
      <c r="L705" s="59">
        <f t="shared" si="86"/>
        <v>0</v>
      </c>
      <c r="M705" s="59">
        <f t="shared" si="87"/>
        <v>0</v>
      </c>
      <c r="N705" s="59">
        <f t="shared" si="88"/>
        <v>0</v>
      </c>
      <c r="O705" s="55">
        <f t="shared" si="89"/>
        <v>0</v>
      </c>
      <c r="R705" t="s">
        <v>3844</v>
      </c>
      <c r="S705" t="s">
        <v>8037</v>
      </c>
      <c r="T705" t="s">
        <v>3498</v>
      </c>
      <c r="U705" t="s">
        <v>3845</v>
      </c>
      <c r="V705" t="s">
        <v>3837</v>
      </c>
      <c r="W705" t="s">
        <v>3846</v>
      </c>
      <c r="X705" t="s">
        <v>3847</v>
      </c>
      <c r="Y705" t="s">
        <v>3848</v>
      </c>
      <c r="Z705" t="s">
        <v>3849</v>
      </c>
      <c r="AA705" t="s">
        <v>3850</v>
      </c>
      <c r="AB705" t="s">
        <v>3851</v>
      </c>
      <c r="AC705" t="s">
        <v>3852</v>
      </c>
    </row>
    <row r="706" spans="1:29" ht="24.95" customHeight="1" x14ac:dyDescent="0.25">
      <c r="A706" s="1"/>
      <c r="B706" s="3" t="str">
        <f>IFERROR(VLOOKUP(A706,Table13[[Šifra]:[Mjesto]],2,FALSE),"")</f>
        <v/>
      </c>
      <c r="C706" s="2"/>
      <c r="D706" s="47"/>
      <c r="E706" s="46"/>
      <c r="F706" s="4"/>
      <c r="G706" s="4"/>
      <c r="H706" s="59" t="str">
        <f t="shared" si="84"/>
        <v>odaberite -</v>
      </c>
      <c r="I706" s="59">
        <f t="shared" si="82"/>
        <v>0</v>
      </c>
      <c r="J706" s="59">
        <f t="shared" si="83"/>
        <v>0</v>
      </c>
      <c r="K706" s="59">
        <f t="shared" si="85"/>
        <v>0</v>
      </c>
      <c r="L706" s="59">
        <f t="shared" si="86"/>
        <v>0</v>
      </c>
      <c r="M706" s="59">
        <f t="shared" si="87"/>
        <v>0</v>
      </c>
      <c r="N706" s="59">
        <f t="shared" si="88"/>
        <v>0</v>
      </c>
      <c r="O706" s="55">
        <f t="shared" si="89"/>
        <v>0</v>
      </c>
      <c r="R706" t="s">
        <v>3853</v>
      </c>
      <c r="S706" t="s">
        <v>8038</v>
      </c>
      <c r="T706" t="s">
        <v>3498</v>
      </c>
      <c r="U706" t="s">
        <v>3854</v>
      </c>
      <c r="V706" t="s">
        <v>3855</v>
      </c>
      <c r="W706" t="s">
        <v>3855</v>
      </c>
      <c r="X706" t="s">
        <v>3856</v>
      </c>
      <c r="Y706" t="s">
        <v>3857</v>
      </c>
      <c r="Z706" t="s">
        <v>3858</v>
      </c>
      <c r="AA706" t="s">
        <v>3859</v>
      </c>
      <c r="AB706" t="s">
        <v>3860</v>
      </c>
      <c r="AC706" t="s">
        <v>3861</v>
      </c>
    </row>
    <row r="707" spans="1:29" ht="24.95" customHeight="1" x14ac:dyDescent="0.25">
      <c r="A707" s="1"/>
      <c r="B707" s="3" t="str">
        <f>IFERROR(VLOOKUP(A707,Table13[[Šifra]:[Mjesto]],2,FALSE),"")</f>
        <v/>
      </c>
      <c r="C707" s="2"/>
      <c r="D707" s="47"/>
      <c r="E707" s="46"/>
      <c r="F707" s="4"/>
      <c r="G707" s="4"/>
      <c r="H707" s="59" t="str">
        <f t="shared" si="84"/>
        <v>odaberite -</v>
      </c>
      <c r="I707" s="59">
        <f t="shared" si="82"/>
        <v>0</v>
      </c>
      <c r="J707" s="59">
        <f t="shared" si="83"/>
        <v>0</v>
      </c>
      <c r="K707" s="59">
        <f t="shared" si="85"/>
        <v>0</v>
      </c>
      <c r="L707" s="59">
        <f t="shared" si="86"/>
        <v>0</v>
      </c>
      <c r="M707" s="59">
        <f t="shared" si="87"/>
        <v>0</v>
      </c>
      <c r="N707" s="59">
        <f t="shared" si="88"/>
        <v>0</v>
      </c>
      <c r="O707" s="55">
        <f t="shared" si="89"/>
        <v>0</v>
      </c>
      <c r="R707" t="s">
        <v>3862</v>
      </c>
      <c r="S707" t="s">
        <v>8039</v>
      </c>
      <c r="T707" t="s">
        <v>3498</v>
      </c>
      <c r="U707" t="s">
        <v>3863</v>
      </c>
      <c r="V707" t="s">
        <v>3864</v>
      </c>
      <c r="W707" t="s">
        <v>3864</v>
      </c>
      <c r="X707" t="s">
        <v>830</v>
      </c>
      <c r="Y707" t="s">
        <v>3865</v>
      </c>
      <c r="Z707" t="s">
        <v>3866</v>
      </c>
      <c r="AA707" t="s">
        <v>3867</v>
      </c>
      <c r="AB707" t="s">
        <v>3868</v>
      </c>
      <c r="AC707" t="s">
        <v>3869</v>
      </c>
    </row>
    <row r="708" spans="1:29" ht="24.95" customHeight="1" x14ac:dyDescent="0.25">
      <c r="A708" s="1"/>
      <c r="B708" s="3" t="str">
        <f>IFERROR(VLOOKUP(A708,Table13[[Šifra]:[Mjesto]],2,FALSE),"")</f>
        <v/>
      </c>
      <c r="C708" s="2"/>
      <c r="D708" s="47"/>
      <c r="E708" s="46"/>
      <c r="F708" s="4"/>
      <c r="G708" s="4"/>
      <c r="H708" s="59" t="str">
        <f t="shared" si="84"/>
        <v>odaberite -</v>
      </c>
      <c r="I708" s="59">
        <f t="shared" si="82"/>
        <v>0</v>
      </c>
      <c r="J708" s="59">
        <f t="shared" si="83"/>
        <v>0</v>
      </c>
      <c r="K708" s="59">
        <f t="shared" si="85"/>
        <v>0</v>
      </c>
      <c r="L708" s="59">
        <f t="shared" si="86"/>
        <v>0</v>
      </c>
      <c r="M708" s="59">
        <f t="shared" si="87"/>
        <v>0</v>
      </c>
      <c r="N708" s="59">
        <f t="shared" si="88"/>
        <v>0</v>
      </c>
      <c r="O708" s="55">
        <f t="shared" si="89"/>
        <v>0</v>
      </c>
      <c r="R708" t="s">
        <v>3870</v>
      </c>
      <c r="S708" t="s">
        <v>8040</v>
      </c>
      <c r="T708" t="s">
        <v>3498</v>
      </c>
      <c r="U708" t="s">
        <v>3871</v>
      </c>
      <c r="V708" t="s">
        <v>3872</v>
      </c>
      <c r="W708" t="s">
        <v>3872</v>
      </c>
      <c r="X708" t="s">
        <v>3873</v>
      </c>
      <c r="Y708" t="s">
        <v>3874</v>
      </c>
      <c r="Z708" t="s">
        <v>3875</v>
      </c>
      <c r="AA708" t="s">
        <v>3876</v>
      </c>
      <c r="AB708" t="s">
        <v>3877</v>
      </c>
      <c r="AC708" t="s">
        <v>8041</v>
      </c>
    </row>
    <row r="709" spans="1:29" ht="24.95" customHeight="1" x14ac:dyDescent="0.25">
      <c r="A709" s="1"/>
      <c r="B709" s="3" t="str">
        <f>IFERROR(VLOOKUP(A709,Table13[[Šifra]:[Mjesto]],2,FALSE),"")</f>
        <v/>
      </c>
      <c r="C709" s="2"/>
      <c r="D709" s="47"/>
      <c r="E709" s="46"/>
      <c r="F709" s="4"/>
      <c r="G709" s="4"/>
      <c r="H709" s="59" t="str">
        <f t="shared" si="84"/>
        <v>odaberite -</v>
      </c>
      <c r="I709" s="59">
        <f t="shared" si="82"/>
        <v>0</v>
      </c>
      <c r="J709" s="59">
        <f t="shared" si="83"/>
        <v>0</v>
      </c>
      <c r="K709" s="59">
        <f t="shared" si="85"/>
        <v>0</v>
      </c>
      <c r="L709" s="59">
        <f t="shared" si="86"/>
        <v>0</v>
      </c>
      <c r="M709" s="59">
        <f t="shared" si="87"/>
        <v>0</v>
      </c>
      <c r="N709" s="59">
        <f t="shared" si="88"/>
        <v>0</v>
      </c>
      <c r="O709" s="55">
        <f t="shared" si="89"/>
        <v>0</v>
      </c>
      <c r="R709" t="s">
        <v>3878</v>
      </c>
      <c r="S709" t="s">
        <v>8042</v>
      </c>
      <c r="T709" t="s">
        <v>3498</v>
      </c>
      <c r="U709" t="s">
        <v>3879</v>
      </c>
      <c r="V709" t="s">
        <v>3880</v>
      </c>
      <c r="W709" t="s">
        <v>3880</v>
      </c>
      <c r="X709" t="s">
        <v>3881</v>
      </c>
      <c r="Y709" t="s">
        <v>3882</v>
      </c>
      <c r="Z709" t="s">
        <v>3883</v>
      </c>
      <c r="AA709" t="s">
        <v>3884</v>
      </c>
      <c r="AB709" t="s">
        <v>3885</v>
      </c>
      <c r="AC709" t="s">
        <v>3886</v>
      </c>
    </row>
    <row r="710" spans="1:29" ht="24.95" customHeight="1" x14ac:dyDescent="0.25">
      <c r="A710" s="1"/>
      <c r="B710" s="3" t="str">
        <f>IFERROR(VLOOKUP(A710,Table13[[Šifra]:[Mjesto]],2,FALSE),"")</f>
        <v/>
      </c>
      <c r="C710" s="2"/>
      <c r="D710" s="47"/>
      <c r="E710" s="46"/>
      <c r="F710" s="4"/>
      <c r="G710" s="4"/>
      <c r="H710" s="59" t="str">
        <f t="shared" si="84"/>
        <v>odaberite -</v>
      </c>
      <c r="I710" s="59">
        <f t="shared" si="82"/>
        <v>0</v>
      </c>
      <c r="J710" s="59">
        <f t="shared" si="83"/>
        <v>0</v>
      </c>
      <c r="K710" s="59">
        <f t="shared" si="85"/>
        <v>0</v>
      </c>
      <c r="L710" s="59">
        <f t="shared" si="86"/>
        <v>0</v>
      </c>
      <c r="M710" s="59">
        <f t="shared" si="87"/>
        <v>0</v>
      </c>
      <c r="N710" s="59">
        <f t="shared" si="88"/>
        <v>0</v>
      </c>
      <c r="O710" s="55">
        <f t="shared" si="89"/>
        <v>0</v>
      </c>
      <c r="R710" t="s">
        <v>3887</v>
      </c>
      <c r="S710" t="s">
        <v>8043</v>
      </c>
      <c r="T710" t="s">
        <v>3498</v>
      </c>
      <c r="U710" t="s">
        <v>3888</v>
      </c>
      <c r="V710" t="s">
        <v>3889</v>
      </c>
      <c r="W710" t="s">
        <v>3889</v>
      </c>
      <c r="X710" t="s">
        <v>3890</v>
      </c>
      <c r="Y710" t="s">
        <v>3891</v>
      </c>
      <c r="Z710" t="s">
        <v>3892</v>
      </c>
      <c r="AA710" t="s">
        <v>3893</v>
      </c>
      <c r="AB710" t="s">
        <v>3894</v>
      </c>
      <c r="AC710" t="s">
        <v>3895</v>
      </c>
    </row>
    <row r="711" spans="1:29" ht="24.95" customHeight="1" x14ac:dyDescent="0.25">
      <c r="A711" s="1"/>
      <c r="B711" s="3" t="str">
        <f>IFERROR(VLOOKUP(A711,Table13[[Šifra]:[Mjesto]],2,FALSE),"")</f>
        <v/>
      </c>
      <c r="C711" s="2"/>
      <c r="D711" s="47"/>
      <c r="E711" s="46"/>
      <c r="F711" s="4"/>
      <c r="G711" s="4"/>
      <c r="H711" s="59" t="str">
        <f t="shared" si="84"/>
        <v>odaberite -</v>
      </c>
      <c r="I711" s="59">
        <f t="shared" si="82"/>
        <v>0</v>
      </c>
      <c r="J711" s="59">
        <f t="shared" si="83"/>
        <v>0</v>
      </c>
      <c r="K711" s="59">
        <f t="shared" si="85"/>
        <v>0</v>
      </c>
      <c r="L711" s="59">
        <f t="shared" si="86"/>
        <v>0</v>
      </c>
      <c r="M711" s="59">
        <f t="shared" si="87"/>
        <v>0</v>
      </c>
      <c r="N711" s="59">
        <f t="shared" si="88"/>
        <v>0</v>
      </c>
      <c r="O711" s="55">
        <f t="shared" si="89"/>
        <v>0</v>
      </c>
      <c r="R711" t="s">
        <v>3896</v>
      </c>
      <c r="S711" t="s">
        <v>8044</v>
      </c>
      <c r="T711" t="s">
        <v>3498</v>
      </c>
      <c r="U711" t="s">
        <v>3897</v>
      </c>
      <c r="V711" t="s">
        <v>3889</v>
      </c>
      <c r="W711" t="s">
        <v>3889</v>
      </c>
      <c r="X711" t="s">
        <v>3898</v>
      </c>
      <c r="Y711" t="s">
        <v>3899</v>
      </c>
      <c r="Z711" t="s">
        <v>3900</v>
      </c>
      <c r="AA711" t="s">
        <v>3901</v>
      </c>
      <c r="AB711" t="s">
        <v>190</v>
      </c>
      <c r="AC711" t="s">
        <v>3902</v>
      </c>
    </row>
    <row r="712" spans="1:29" ht="24.95" customHeight="1" x14ac:dyDescent="0.25">
      <c r="A712" s="1"/>
      <c r="B712" s="3" t="str">
        <f>IFERROR(VLOOKUP(A712,Table13[[Šifra]:[Mjesto]],2,FALSE),"")</f>
        <v/>
      </c>
      <c r="C712" s="2"/>
      <c r="D712" s="47"/>
      <c r="E712" s="46"/>
      <c r="F712" s="4"/>
      <c r="G712" s="4"/>
      <c r="H712" s="59" t="str">
        <f t="shared" si="84"/>
        <v>odaberite -</v>
      </c>
      <c r="I712" s="59">
        <f t="shared" si="82"/>
        <v>0</v>
      </c>
      <c r="J712" s="59">
        <f t="shared" si="83"/>
        <v>0</v>
      </c>
      <c r="K712" s="59">
        <f t="shared" si="85"/>
        <v>0</v>
      </c>
      <c r="L712" s="59">
        <f t="shared" si="86"/>
        <v>0</v>
      </c>
      <c r="M712" s="59">
        <f t="shared" si="87"/>
        <v>0</v>
      </c>
      <c r="N712" s="59">
        <f t="shared" si="88"/>
        <v>0</v>
      </c>
      <c r="O712" s="55">
        <f t="shared" si="89"/>
        <v>0</v>
      </c>
      <c r="R712" t="s">
        <v>3903</v>
      </c>
      <c r="S712" t="s">
        <v>8045</v>
      </c>
      <c r="T712" t="s">
        <v>3498</v>
      </c>
      <c r="U712" t="s">
        <v>3904</v>
      </c>
      <c r="V712" t="s">
        <v>3905</v>
      </c>
      <c r="W712" t="s">
        <v>3905</v>
      </c>
      <c r="X712" t="s">
        <v>250</v>
      </c>
      <c r="Y712" t="s">
        <v>3906</v>
      </c>
      <c r="Z712" t="s">
        <v>3907</v>
      </c>
      <c r="AA712" t="s">
        <v>3908</v>
      </c>
      <c r="AB712" t="s">
        <v>190</v>
      </c>
      <c r="AC712" t="s">
        <v>3909</v>
      </c>
    </row>
    <row r="713" spans="1:29" ht="24.95" customHeight="1" x14ac:dyDescent="0.25">
      <c r="A713" s="1"/>
      <c r="B713" s="3" t="str">
        <f>IFERROR(VLOOKUP(A713,Table13[[Šifra]:[Mjesto]],2,FALSE),"")</f>
        <v/>
      </c>
      <c r="C713" s="2"/>
      <c r="D713" s="47"/>
      <c r="E713" s="46"/>
      <c r="F713" s="4"/>
      <c r="G713" s="4"/>
      <c r="H713" s="59" t="str">
        <f t="shared" si="84"/>
        <v>odaberite -</v>
      </c>
      <c r="I713" s="59">
        <f t="shared" si="82"/>
        <v>0</v>
      </c>
      <c r="J713" s="59">
        <f t="shared" si="83"/>
        <v>0</v>
      </c>
      <c r="K713" s="59">
        <f t="shared" si="85"/>
        <v>0</v>
      </c>
      <c r="L713" s="59">
        <f t="shared" si="86"/>
        <v>0</v>
      </c>
      <c r="M713" s="59">
        <f t="shared" si="87"/>
        <v>0</v>
      </c>
      <c r="N713" s="59">
        <f t="shared" si="88"/>
        <v>0</v>
      </c>
      <c r="O713" s="55">
        <f t="shared" si="89"/>
        <v>0</v>
      </c>
      <c r="R713" t="s">
        <v>3910</v>
      </c>
      <c r="S713" t="s">
        <v>8046</v>
      </c>
      <c r="T713" t="s">
        <v>3498</v>
      </c>
      <c r="U713" t="s">
        <v>3911</v>
      </c>
      <c r="V713" t="s">
        <v>3905</v>
      </c>
      <c r="W713" t="s">
        <v>3912</v>
      </c>
      <c r="X713" t="s">
        <v>3913</v>
      </c>
      <c r="Y713" t="s">
        <v>3914</v>
      </c>
      <c r="Z713" t="s">
        <v>3915</v>
      </c>
      <c r="AA713" t="s">
        <v>3916</v>
      </c>
      <c r="AB713" t="s">
        <v>3917</v>
      </c>
      <c r="AC713" t="s">
        <v>3918</v>
      </c>
    </row>
    <row r="714" spans="1:29" ht="24.95" customHeight="1" x14ac:dyDescent="0.25">
      <c r="A714" s="1"/>
      <c r="B714" s="3" t="str">
        <f>IFERROR(VLOOKUP(A714,Table13[[Šifra]:[Mjesto]],2,FALSE),"")</f>
        <v/>
      </c>
      <c r="C714" s="2"/>
      <c r="D714" s="47"/>
      <c r="E714" s="46"/>
      <c r="F714" s="4"/>
      <c r="G714" s="4"/>
      <c r="H714" s="59" t="str">
        <f t="shared" si="84"/>
        <v>odaberite -</v>
      </c>
      <c r="I714" s="59">
        <f t="shared" si="82"/>
        <v>0</v>
      </c>
      <c r="J714" s="59">
        <f t="shared" si="83"/>
        <v>0</v>
      </c>
      <c r="K714" s="59">
        <f t="shared" si="85"/>
        <v>0</v>
      </c>
      <c r="L714" s="59">
        <f t="shared" si="86"/>
        <v>0</v>
      </c>
      <c r="M714" s="59">
        <f t="shared" si="87"/>
        <v>0</v>
      </c>
      <c r="N714" s="59">
        <f t="shared" si="88"/>
        <v>0</v>
      </c>
      <c r="O714" s="55">
        <f t="shared" si="89"/>
        <v>0</v>
      </c>
      <c r="R714" t="s">
        <v>3919</v>
      </c>
      <c r="S714" t="s">
        <v>8047</v>
      </c>
      <c r="T714" t="s">
        <v>3498</v>
      </c>
      <c r="U714" t="s">
        <v>3920</v>
      </c>
      <c r="V714" t="s">
        <v>3921</v>
      </c>
      <c r="W714" t="s">
        <v>3921</v>
      </c>
      <c r="X714" t="s">
        <v>3922</v>
      </c>
      <c r="Y714" t="s">
        <v>3923</v>
      </c>
      <c r="Z714" t="s">
        <v>3924</v>
      </c>
      <c r="AA714" t="s">
        <v>3925</v>
      </c>
      <c r="AB714" t="s">
        <v>3926</v>
      </c>
      <c r="AC714" t="s">
        <v>3927</v>
      </c>
    </row>
    <row r="715" spans="1:29" ht="24.95" customHeight="1" x14ac:dyDescent="0.25">
      <c r="A715" s="1"/>
      <c r="B715" s="3" t="str">
        <f>IFERROR(VLOOKUP(A715,Table13[[Šifra]:[Mjesto]],2,FALSE),"")</f>
        <v/>
      </c>
      <c r="C715" s="2"/>
      <c r="D715" s="47"/>
      <c r="E715" s="46"/>
      <c r="F715" s="4"/>
      <c r="G715" s="4"/>
      <c r="H715" s="59" t="str">
        <f t="shared" si="84"/>
        <v>odaberite -</v>
      </c>
      <c r="I715" s="59">
        <f t="shared" si="82"/>
        <v>0</v>
      </c>
      <c r="J715" s="59">
        <f t="shared" si="83"/>
        <v>0</v>
      </c>
      <c r="K715" s="59">
        <f t="shared" si="85"/>
        <v>0</v>
      </c>
      <c r="L715" s="59">
        <f t="shared" si="86"/>
        <v>0</v>
      </c>
      <c r="M715" s="59">
        <f t="shared" si="87"/>
        <v>0</v>
      </c>
      <c r="N715" s="59">
        <f t="shared" si="88"/>
        <v>0</v>
      </c>
      <c r="O715" s="55">
        <f t="shared" si="89"/>
        <v>0</v>
      </c>
      <c r="R715" t="s">
        <v>3928</v>
      </c>
      <c r="S715" t="s">
        <v>8048</v>
      </c>
      <c r="T715" t="s">
        <v>3498</v>
      </c>
      <c r="U715" t="s">
        <v>3929</v>
      </c>
      <c r="V715" t="s">
        <v>3930</v>
      </c>
      <c r="W715" t="s">
        <v>3931</v>
      </c>
      <c r="X715" t="s">
        <v>3932</v>
      </c>
      <c r="Y715" t="s">
        <v>3933</v>
      </c>
      <c r="Z715" t="s">
        <v>3934</v>
      </c>
      <c r="AA715" t="s">
        <v>3935</v>
      </c>
      <c r="AB715" t="s">
        <v>3936</v>
      </c>
      <c r="AC715" t="s">
        <v>3937</v>
      </c>
    </row>
    <row r="716" spans="1:29" ht="24.95" customHeight="1" x14ac:dyDescent="0.25">
      <c r="A716" s="1"/>
      <c r="B716" s="3" t="str">
        <f>IFERROR(VLOOKUP(A716,Table13[[Šifra]:[Mjesto]],2,FALSE),"")</f>
        <v/>
      </c>
      <c r="C716" s="2"/>
      <c r="D716" s="47"/>
      <c r="E716" s="46"/>
      <c r="F716" s="4"/>
      <c r="G716" s="4"/>
      <c r="H716" s="59" t="str">
        <f t="shared" si="84"/>
        <v>odaberite -</v>
      </c>
      <c r="I716" s="59">
        <f t="shared" si="82"/>
        <v>0</v>
      </c>
      <c r="J716" s="59">
        <f t="shared" si="83"/>
        <v>0</v>
      </c>
      <c r="K716" s="59">
        <f t="shared" si="85"/>
        <v>0</v>
      </c>
      <c r="L716" s="59">
        <f t="shared" si="86"/>
        <v>0</v>
      </c>
      <c r="M716" s="59">
        <f t="shared" si="87"/>
        <v>0</v>
      </c>
      <c r="N716" s="59">
        <f t="shared" si="88"/>
        <v>0</v>
      </c>
      <c r="O716" s="55">
        <f t="shared" si="89"/>
        <v>0</v>
      </c>
      <c r="R716" t="s">
        <v>3938</v>
      </c>
      <c r="S716" t="s">
        <v>8049</v>
      </c>
      <c r="T716" t="s">
        <v>3498</v>
      </c>
      <c r="U716" t="s">
        <v>3939</v>
      </c>
      <c r="V716" t="s">
        <v>3940</v>
      </c>
      <c r="W716" t="s">
        <v>3940</v>
      </c>
      <c r="X716" t="s">
        <v>3941</v>
      </c>
      <c r="Y716" t="s">
        <v>3942</v>
      </c>
      <c r="Z716" t="s">
        <v>3943</v>
      </c>
      <c r="AA716" t="s">
        <v>3944</v>
      </c>
      <c r="AB716" t="s">
        <v>3945</v>
      </c>
      <c r="AC716" t="s">
        <v>3946</v>
      </c>
    </row>
    <row r="717" spans="1:29" ht="24.95" customHeight="1" x14ac:dyDescent="0.25">
      <c r="A717" s="1"/>
      <c r="B717" s="3" t="str">
        <f>IFERROR(VLOOKUP(A717,Table13[[Šifra]:[Mjesto]],2,FALSE),"")</f>
        <v/>
      </c>
      <c r="C717" s="2"/>
      <c r="D717" s="47"/>
      <c r="E717" s="46"/>
      <c r="F717" s="4"/>
      <c r="G717" s="4"/>
      <c r="H717" s="59" t="str">
        <f t="shared" si="84"/>
        <v>odaberite -</v>
      </c>
      <c r="I717" s="59">
        <f t="shared" si="82"/>
        <v>0</v>
      </c>
      <c r="J717" s="59">
        <f t="shared" si="83"/>
        <v>0</v>
      </c>
      <c r="K717" s="59">
        <f t="shared" si="85"/>
        <v>0</v>
      </c>
      <c r="L717" s="59">
        <f t="shared" si="86"/>
        <v>0</v>
      </c>
      <c r="M717" s="59">
        <f t="shared" si="87"/>
        <v>0</v>
      </c>
      <c r="N717" s="59">
        <f t="shared" si="88"/>
        <v>0</v>
      </c>
      <c r="O717" s="55">
        <f t="shared" si="89"/>
        <v>0</v>
      </c>
      <c r="R717" t="s">
        <v>3947</v>
      </c>
      <c r="S717" t="s">
        <v>8050</v>
      </c>
      <c r="T717" t="s">
        <v>3498</v>
      </c>
      <c r="U717" t="s">
        <v>3948</v>
      </c>
      <c r="V717" t="s">
        <v>3949</v>
      </c>
      <c r="W717" t="s">
        <v>3949</v>
      </c>
      <c r="X717" t="s">
        <v>3950</v>
      </c>
      <c r="Y717" t="s">
        <v>3951</v>
      </c>
      <c r="Z717" t="s">
        <v>3952</v>
      </c>
      <c r="AA717" t="s">
        <v>3953</v>
      </c>
      <c r="AB717" t="s">
        <v>3954</v>
      </c>
      <c r="AC717" t="s">
        <v>3955</v>
      </c>
    </row>
    <row r="718" spans="1:29" ht="24.95" customHeight="1" x14ac:dyDescent="0.25">
      <c r="A718" s="1"/>
      <c r="B718" s="3" t="str">
        <f>IFERROR(VLOOKUP(A718,Table13[[Šifra]:[Mjesto]],2,FALSE),"")</f>
        <v/>
      </c>
      <c r="C718" s="2"/>
      <c r="D718" s="47"/>
      <c r="E718" s="46"/>
      <c r="F718" s="4"/>
      <c r="G718" s="4"/>
      <c r="H718" s="59" t="str">
        <f t="shared" si="84"/>
        <v>odaberite -</v>
      </c>
      <c r="I718" s="59">
        <f t="shared" si="82"/>
        <v>0</v>
      </c>
      <c r="J718" s="59">
        <f t="shared" si="83"/>
        <v>0</v>
      </c>
      <c r="K718" s="59">
        <f t="shared" si="85"/>
        <v>0</v>
      </c>
      <c r="L718" s="59">
        <f t="shared" si="86"/>
        <v>0</v>
      </c>
      <c r="M718" s="59">
        <f t="shared" si="87"/>
        <v>0</v>
      </c>
      <c r="N718" s="59">
        <f t="shared" si="88"/>
        <v>0</v>
      </c>
      <c r="O718" s="55">
        <f t="shared" si="89"/>
        <v>0</v>
      </c>
      <c r="R718" t="s">
        <v>3956</v>
      </c>
      <c r="S718" t="s">
        <v>8051</v>
      </c>
      <c r="T718" t="s">
        <v>3498</v>
      </c>
      <c r="U718" t="s">
        <v>3957</v>
      </c>
      <c r="V718" t="s">
        <v>3958</v>
      </c>
      <c r="W718" t="s">
        <v>3958</v>
      </c>
      <c r="X718" t="s">
        <v>3959</v>
      </c>
      <c r="Y718" t="s">
        <v>8052</v>
      </c>
      <c r="Z718" t="s">
        <v>3960</v>
      </c>
      <c r="AA718" t="s">
        <v>3961</v>
      </c>
      <c r="AB718" t="s">
        <v>3962</v>
      </c>
      <c r="AC718" t="s">
        <v>3963</v>
      </c>
    </row>
    <row r="719" spans="1:29" ht="24.95" customHeight="1" x14ac:dyDescent="0.25">
      <c r="A719" s="1"/>
      <c r="B719" s="3" t="str">
        <f>IFERROR(VLOOKUP(A719,Table13[[Šifra]:[Mjesto]],2,FALSE),"")</f>
        <v/>
      </c>
      <c r="C719" s="2"/>
      <c r="D719" s="47"/>
      <c r="E719" s="46"/>
      <c r="F719" s="4"/>
      <c r="G719" s="4"/>
      <c r="H719" s="59" t="str">
        <f t="shared" si="84"/>
        <v>odaberite -</v>
      </c>
      <c r="I719" s="59">
        <f t="shared" si="82"/>
        <v>0</v>
      </c>
      <c r="J719" s="59">
        <f t="shared" si="83"/>
        <v>0</v>
      </c>
      <c r="K719" s="59">
        <f t="shared" si="85"/>
        <v>0</v>
      </c>
      <c r="L719" s="59">
        <f t="shared" si="86"/>
        <v>0</v>
      </c>
      <c r="M719" s="59">
        <f t="shared" si="87"/>
        <v>0</v>
      </c>
      <c r="N719" s="59">
        <f t="shared" si="88"/>
        <v>0</v>
      </c>
      <c r="O719" s="55">
        <f t="shared" si="89"/>
        <v>0</v>
      </c>
      <c r="R719" t="s">
        <v>3964</v>
      </c>
      <c r="S719" t="s">
        <v>8053</v>
      </c>
      <c r="T719" t="s">
        <v>3498</v>
      </c>
      <c r="U719" t="s">
        <v>3965</v>
      </c>
      <c r="V719" t="s">
        <v>3966</v>
      </c>
      <c r="W719" t="s">
        <v>3966</v>
      </c>
      <c r="X719" t="s">
        <v>3967</v>
      </c>
      <c r="Y719" t="s">
        <v>3968</v>
      </c>
      <c r="Z719" t="s">
        <v>3969</v>
      </c>
      <c r="AA719" t="s">
        <v>3970</v>
      </c>
      <c r="AB719" t="s">
        <v>3971</v>
      </c>
      <c r="AC719" t="s">
        <v>3972</v>
      </c>
    </row>
    <row r="720" spans="1:29" ht="24.95" customHeight="1" x14ac:dyDescent="0.25">
      <c r="A720" s="1"/>
      <c r="B720" s="3" t="str">
        <f>IFERROR(VLOOKUP(A720,Table13[[Šifra]:[Mjesto]],2,FALSE),"")</f>
        <v/>
      </c>
      <c r="C720" s="2"/>
      <c r="D720" s="47"/>
      <c r="E720" s="46"/>
      <c r="F720" s="4"/>
      <c r="G720" s="4"/>
      <c r="H720" s="59" t="str">
        <f t="shared" si="84"/>
        <v>odaberite -</v>
      </c>
      <c r="I720" s="59">
        <f t="shared" si="82"/>
        <v>0</v>
      </c>
      <c r="J720" s="59">
        <f t="shared" si="83"/>
        <v>0</v>
      </c>
      <c r="K720" s="59">
        <f t="shared" si="85"/>
        <v>0</v>
      </c>
      <c r="L720" s="59">
        <f t="shared" si="86"/>
        <v>0</v>
      </c>
      <c r="M720" s="59">
        <f t="shared" si="87"/>
        <v>0</v>
      </c>
      <c r="N720" s="59">
        <f t="shared" si="88"/>
        <v>0</v>
      </c>
      <c r="O720" s="55">
        <f t="shared" si="89"/>
        <v>0</v>
      </c>
      <c r="R720" t="s">
        <v>3973</v>
      </c>
      <c r="S720" t="s">
        <v>8054</v>
      </c>
      <c r="T720" t="s">
        <v>3498</v>
      </c>
      <c r="U720" t="s">
        <v>3974</v>
      </c>
      <c r="V720" t="s">
        <v>3975</v>
      </c>
      <c r="W720" t="s">
        <v>3975</v>
      </c>
      <c r="X720" t="s">
        <v>3976</v>
      </c>
      <c r="Y720" t="s">
        <v>3977</v>
      </c>
      <c r="Z720" t="s">
        <v>3978</v>
      </c>
      <c r="AA720" t="s">
        <v>3979</v>
      </c>
      <c r="AB720" t="s">
        <v>190</v>
      </c>
      <c r="AC720" t="s">
        <v>3980</v>
      </c>
    </row>
    <row r="721" spans="1:29" ht="24.95" customHeight="1" x14ac:dyDescent="0.25">
      <c r="A721" s="1"/>
      <c r="B721" s="3" t="str">
        <f>IFERROR(VLOOKUP(A721,Table13[[Šifra]:[Mjesto]],2,FALSE),"")</f>
        <v/>
      </c>
      <c r="C721" s="2"/>
      <c r="D721" s="47"/>
      <c r="E721" s="46"/>
      <c r="F721" s="4"/>
      <c r="G721" s="4"/>
      <c r="H721" s="59" t="str">
        <f t="shared" si="84"/>
        <v>odaberite -</v>
      </c>
      <c r="I721" s="59">
        <f t="shared" si="82"/>
        <v>0</v>
      </c>
      <c r="J721" s="59">
        <f t="shared" si="83"/>
        <v>0</v>
      </c>
      <c r="K721" s="59">
        <f t="shared" si="85"/>
        <v>0</v>
      </c>
      <c r="L721" s="59">
        <f t="shared" si="86"/>
        <v>0</v>
      </c>
      <c r="M721" s="59">
        <f t="shared" si="87"/>
        <v>0</v>
      </c>
      <c r="N721" s="59">
        <f t="shared" si="88"/>
        <v>0</v>
      </c>
      <c r="O721" s="55">
        <f t="shared" si="89"/>
        <v>0</v>
      </c>
      <c r="R721" t="s">
        <v>3981</v>
      </c>
      <c r="S721" t="s">
        <v>8055</v>
      </c>
      <c r="T721" t="s">
        <v>3498</v>
      </c>
      <c r="U721" t="s">
        <v>3982</v>
      </c>
      <c r="V721" t="s">
        <v>3983</v>
      </c>
      <c r="W721" t="s">
        <v>3983</v>
      </c>
      <c r="X721" t="s">
        <v>3984</v>
      </c>
      <c r="Y721" t="s">
        <v>3985</v>
      </c>
      <c r="Z721" t="s">
        <v>3986</v>
      </c>
      <c r="AA721" t="s">
        <v>3987</v>
      </c>
      <c r="AB721" t="s">
        <v>190</v>
      </c>
      <c r="AC721" t="s">
        <v>3988</v>
      </c>
    </row>
    <row r="722" spans="1:29" ht="24.95" customHeight="1" x14ac:dyDescent="0.25">
      <c r="A722" s="1"/>
      <c r="B722" s="3" t="str">
        <f>IFERROR(VLOOKUP(A722,Table13[[Šifra]:[Mjesto]],2,FALSE),"")</f>
        <v/>
      </c>
      <c r="C722" s="2"/>
      <c r="D722" s="47"/>
      <c r="E722" s="46"/>
      <c r="F722" s="4"/>
      <c r="G722" s="4"/>
      <c r="H722" s="59" t="str">
        <f t="shared" si="84"/>
        <v>odaberite -</v>
      </c>
      <c r="I722" s="59">
        <f t="shared" si="82"/>
        <v>0</v>
      </c>
      <c r="J722" s="59">
        <f t="shared" si="83"/>
        <v>0</v>
      </c>
      <c r="K722" s="59">
        <f t="shared" si="85"/>
        <v>0</v>
      </c>
      <c r="L722" s="59">
        <f t="shared" si="86"/>
        <v>0</v>
      </c>
      <c r="M722" s="59">
        <f t="shared" si="87"/>
        <v>0</v>
      </c>
      <c r="N722" s="59">
        <f t="shared" si="88"/>
        <v>0</v>
      </c>
      <c r="O722" s="55">
        <f t="shared" si="89"/>
        <v>0</v>
      </c>
      <c r="R722" t="s">
        <v>3989</v>
      </c>
      <c r="S722" t="s">
        <v>8056</v>
      </c>
      <c r="T722" t="s">
        <v>3498</v>
      </c>
      <c r="U722" t="s">
        <v>3990</v>
      </c>
      <c r="V722" t="s">
        <v>3991</v>
      </c>
      <c r="W722" t="s">
        <v>3991</v>
      </c>
      <c r="X722" t="s">
        <v>3992</v>
      </c>
      <c r="Y722" t="s">
        <v>3993</v>
      </c>
      <c r="Z722" t="s">
        <v>3994</v>
      </c>
      <c r="AA722" t="s">
        <v>3995</v>
      </c>
      <c r="AB722" t="s">
        <v>3996</v>
      </c>
      <c r="AC722" t="s">
        <v>3997</v>
      </c>
    </row>
    <row r="723" spans="1:29" ht="24.95" customHeight="1" x14ac:dyDescent="0.25">
      <c r="A723" s="1"/>
      <c r="B723" s="3" t="str">
        <f>IFERROR(VLOOKUP(A723,Table13[[Šifra]:[Mjesto]],2,FALSE),"")</f>
        <v/>
      </c>
      <c r="C723" s="2"/>
      <c r="D723" s="47"/>
      <c r="E723" s="46"/>
      <c r="F723" s="4"/>
      <c r="G723" s="4"/>
      <c r="H723" s="59" t="str">
        <f t="shared" si="84"/>
        <v>odaberite -</v>
      </c>
      <c r="I723" s="59">
        <f t="shared" si="82"/>
        <v>0</v>
      </c>
      <c r="J723" s="59">
        <f t="shared" si="83"/>
        <v>0</v>
      </c>
      <c r="K723" s="59">
        <f t="shared" si="85"/>
        <v>0</v>
      </c>
      <c r="L723" s="59">
        <f t="shared" si="86"/>
        <v>0</v>
      </c>
      <c r="M723" s="59">
        <f t="shared" si="87"/>
        <v>0</v>
      </c>
      <c r="N723" s="59">
        <f t="shared" si="88"/>
        <v>0</v>
      </c>
      <c r="O723" s="55">
        <f t="shared" si="89"/>
        <v>0</v>
      </c>
      <c r="R723" t="s">
        <v>3998</v>
      </c>
      <c r="S723" t="s">
        <v>8057</v>
      </c>
      <c r="T723" t="s">
        <v>3498</v>
      </c>
      <c r="U723" t="s">
        <v>3999</v>
      </c>
      <c r="V723" t="s">
        <v>4000</v>
      </c>
      <c r="W723" t="s">
        <v>4000</v>
      </c>
      <c r="X723" t="s">
        <v>4001</v>
      </c>
      <c r="Y723" t="s">
        <v>4002</v>
      </c>
      <c r="Z723" t="s">
        <v>4003</v>
      </c>
      <c r="AA723" t="s">
        <v>4004</v>
      </c>
      <c r="AB723" t="s">
        <v>4005</v>
      </c>
      <c r="AC723" t="s">
        <v>4006</v>
      </c>
    </row>
    <row r="724" spans="1:29" ht="24.95" customHeight="1" x14ac:dyDescent="0.25">
      <c r="A724" s="1"/>
      <c r="B724" s="3" t="str">
        <f>IFERROR(VLOOKUP(A724,Table13[[Šifra]:[Mjesto]],2,FALSE),"")</f>
        <v/>
      </c>
      <c r="C724" s="2"/>
      <c r="D724" s="47"/>
      <c r="E724" s="46"/>
      <c r="F724" s="4"/>
      <c r="G724" s="4"/>
      <c r="H724" s="59" t="str">
        <f t="shared" si="84"/>
        <v>odaberite -</v>
      </c>
      <c r="I724" s="59">
        <f t="shared" ref="I724:I787" si="90">SifraSkole</f>
        <v>0</v>
      </c>
      <c r="J724" s="59">
        <f t="shared" ref="J724:J787" si="91">NazivSkole</f>
        <v>0</v>
      </c>
      <c r="K724" s="59">
        <f t="shared" si="85"/>
        <v>0</v>
      </c>
      <c r="L724" s="59">
        <f t="shared" si="86"/>
        <v>0</v>
      </c>
      <c r="M724" s="59">
        <f t="shared" si="87"/>
        <v>0</v>
      </c>
      <c r="N724" s="59">
        <f t="shared" si="88"/>
        <v>0</v>
      </c>
      <c r="O724" s="55">
        <f t="shared" si="89"/>
        <v>0</v>
      </c>
      <c r="R724" t="s">
        <v>4007</v>
      </c>
      <c r="S724" t="s">
        <v>8058</v>
      </c>
      <c r="T724" t="s">
        <v>3498</v>
      </c>
      <c r="U724" t="s">
        <v>4008</v>
      </c>
      <c r="V724" t="s">
        <v>4009</v>
      </c>
      <c r="W724" t="s">
        <v>4009</v>
      </c>
      <c r="X724" t="s">
        <v>3044</v>
      </c>
      <c r="Y724" t="s">
        <v>4010</v>
      </c>
      <c r="Z724" t="s">
        <v>4011</v>
      </c>
      <c r="AA724" t="s">
        <v>4012</v>
      </c>
      <c r="AB724" t="s">
        <v>4013</v>
      </c>
      <c r="AC724" t="s">
        <v>4014</v>
      </c>
    </row>
    <row r="725" spans="1:29" ht="24.95" customHeight="1" x14ac:dyDescent="0.25">
      <c r="A725" s="1"/>
      <c r="B725" s="3" t="str">
        <f>IFERROR(VLOOKUP(A725,Table13[[Šifra]:[Mjesto]],2,FALSE),"")</f>
        <v/>
      </c>
      <c r="C725" s="2"/>
      <c r="D725" s="47"/>
      <c r="E725" s="46"/>
      <c r="F725" s="4"/>
      <c r="G725" s="4"/>
      <c r="H725" s="59" t="str">
        <f t="shared" ref="H725:H788" si="92">$B$7</f>
        <v>odaberite -</v>
      </c>
      <c r="I725" s="59">
        <f t="shared" si="90"/>
        <v>0</v>
      </c>
      <c r="J725" s="59">
        <f t="shared" si="91"/>
        <v>0</v>
      </c>
      <c r="K725" s="59">
        <f t="shared" ref="K725:K788" si="93">$B$10</f>
        <v>0</v>
      </c>
      <c r="L725" s="59">
        <f t="shared" ref="L725:L788" si="94">$B$11</f>
        <v>0</v>
      </c>
      <c r="M725" s="59">
        <f t="shared" ref="M725:M788" si="95">$B$14</f>
        <v>0</v>
      </c>
      <c r="N725" s="59">
        <f t="shared" ref="N725:N788" si="96">$E$10</f>
        <v>0</v>
      </c>
      <c r="O725" s="55">
        <f t="shared" ref="O725:O788" si="97">$E$11</f>
        <v>0</v>
      </c>
      <c r="R725" t="s">
        <v>4015</v>
      </c>
      <c r="S725" t="s">
        <v>8059</v>
      </c>
      <c r="T725" t="s">
        <v>3498</v>
      </c>
      <c r="U725" t="s">
        <v>4016</v>
      </c>
      <c r="V725" t="s">
        <v>4017</v>
      </c>
      <c r="W725" t="s">
        <v>4017</v>
      </c>
      <c r="X725" t="s">
        <v>4018</v>
      </c>
      <c r="Y725" t="s">
        <v>4019</v>
      </c>
      <c r="Z725" t="s">
        <v>4020</v>
      </c>
      <c r="AA725" t="s">
        <v>4021</v>
      </c>
      <c r="AB725" t="s">
        <v>4022</v>
      </c>
      <c r="AC725" t="s">
        <v>4023</v>
      </c>
    </row>
    <row r="726" spans="1:29" ht="24.95" customHeight="1" x14ac:dyDescent="0.25">
      <c r="A726" s="1"/>
      <c r="B726" s="3" t="str">
        <f>IFERROR(VLOOKUP(A726,Table13[[Šifra]:[Mjesto]],2,FALSE),"")</f>
        <v/>
      </c>
      <c r="C726" s="2"/>
      <c r="D726" s="47"/>
      <c r="E726" s="46"/>
      <c r="F726" s="4"/>
      <c r="G726" s="4"/>
      <c r="H726" s="59" t="str">
        <f t="shared" si="92"/>
        <v>odaberite -</v>
      </c>
      <c r="I726" s="59">
        <f t="shared" si="90"/>
        <v>0</v>
      </c>
      <c r="J726" s="59">
        <f t="shared" si="91"/>
        <v>0</v>
      </c>
      <c r="K726" s="59">
        <f t="shared" si="93"/>
        <v>0</v>
      </c>
      <c r="L726" s="59">
        <f t="shared" si="94"/>
        <v>0</v>
      </c>
      <c r="M726" s="59">
        <f t="shared" si="95"/>
        <v>0</v>
      </c>
      <c r="N726" s="59">
        <f t="shared" si="96"/>
        <v>0</v>
      </c>
      <c r="O726" s="55">
        <f t="shared" si="97"/>
        <v>0</v>
      </c>
      <c r="R726" t="s">
        <v>4024</v>
      </c>
      <c r="S726" t="s">
        <v>8060</v>
      </c>
      <c r="T726" t="s">
        <v>3498</v>
      </c>
      <c r="U726" t="s">
        <v>4025</v>
      </c>
      <c r="V726" t="s">
        <v>4026</v>
      </c>
      <c r="W726" t="s">
        <v>4026</v>
      </c>
      <c r="X726" t="s">
        <v>1578</v>
      </c>
      <c r="Y726" t="s">
        <v>4027</v>
      </c>
      <c r="Z726" t="s">
        <v>4028</v>
      </c>
      <c r="AA726" t="s">
        <v>4029</v>
      </c>
      <c r="AB726" t="s">
        <v>4030</v>
      </c>
      <c r="AC726" t="s">
        <v>4031</v>
      </c>
    </row>
    <row r="727" spans="1:29" ht="24.95" customHeight="1" x14ac:dyDescent="0.25">
      <c r="A727" s="1"/>
      <c r="B727" s="3" t="str">
        <f>IFERROR(VLOOKUP(A727,Table13[[Šifra]:[Mjesto]],2,FALSE),"")</f>
        <v/>
      </c>
      <c r="C727" s="2"/>
      <c r="D727" s="47"/>
      <c r="E727" s="46"/>
      <c r="F727" s="4"/>
      <c r="G727" s="4"/>
      <c r="H727" s="59" t="str">
        <f t="shared" si="92"/>
        <v>odaberite -</v>
      </c>
      <c r="I727" s="59">
        <f t="shared" si="90"/>
        <v>0</v>
      </c>
      <c r="J727" s="59">
        <f t="shared" si="91"/>
        <v>0</v>
      </c>
      <c r="K727" s="59">
        <f t="shared" si="93"/>
        <v>0</v>
      </c>
      <c r="L727" s="59">
        <f t="shared" si="94"/>
        <v>0</v>
      </c>
      <c r="M727" s="59">
        <f t="shared" si="95"/>
        <v>0</v>
      </c>
      <c r="N727" s="59">
        <f t="shared" si="96"/>
        <v>0</v>
      </c>
      <c r="O727" s="55">
        <f t="shared" si="97"/>
        <v>0</v>
      </c>
      <c r="R727" t="s">
        <v>4032</v>
      </c>
      <c r="S727" t="s">
        <v>8061</v>
      </c>
      <c r="T727" t="s">
        <v>3498</v>
      </c>
      <c r="U727" t="s">
        <v>4033</v>
      </c>
      <c r="V727" t="s">
        <v>4034</v>
      </c>
      <c r="W727" t="s">
        <v>80</v>
      </c>
      <c r="X727" t="s">
        <v>4035</v>
      </c>
      <c r="Y727" t="s">
        <v>4036</v>
      </c>
      <c r="Z727" t="s">
        <v>4037</v>
      </c>
      <c r="AA727" t="s">
        <v>4038</v>
      </c>
      <c r="AB727" t="s">
        <v>4039</v>
      </c>
      <c r="AC727" t="s">
        <v>4040</v>
      </c>
    </row>
    <row r="728" spans="1:29" ht="24.95" customHeight="1" x14ac:dyDescent="0.25">
      <c r="A728" s="1"/>
      <c r="B728" s="3" t="str">
        <f>IFERROR(VLOOKUP(A728,Table13[[Šifra]:[Mjesto]],2,FALSE),"")</f>
        <v/>
      </c>
      <c r="C728" s="2"/>
      <c r="D728" s="47"/>
      <c r="E728" s="46"/>
      <c r="F728" s="4"/>
      <c r="G728" s="4"/>
      <c r="H728" s="59" t="str">
        <f t="shared" si="92"/>
        <v>odaberite -</v>
      </c>
      <c r="I728" s="59">
        <f t="shared" si="90"/>
        <v>0</v>
      </c>
      <c r="J728" s="59">
        <f t="shared" si="91"/>
        <v>0</v>
      </c>
      <c r="K728" s="59">
        <f t="shared" si="93"/>
        <v>0</v>
      </c>
      <c r="L728" s="59">
        <f t="shared" si="94"/>
        <v>0</v>
      </c>
      <c r="M728" s="59">
        <f t="shared" si="95"/>
        <v>0</v>
      </c>
      <c r="N728" s="59">
        <f t="shared" si="96"/>
        <v>0</v>
      </c>
      <c r="O728" s="55">
        <f t="shared" si="97"/>
        <v>0</v>
      </c>
      <c r="R728" t="s">
        <v>4041</v>
      </c>
      <c r="S728" t="s">
        <v>8062</v>
      </c>
      <c r="T728" t="s">
        <v>3498</v>
      </c>
      <c r="U728" t="s">
        <v>4042</v>
      </c>
      <c r="V728" t="s">
        <v>4034</v>
      </c>
      <c r="W728" t="s">
        <v>4043</v>
      </c>
      <c r="X728" t="s">
        <v>4044</v>
      </c>
      <c r="Y728" t="s">
        <v>4045</v>
      </c>
      <c r="Z728" t="s">
        <v>4046</v>
      </c>
      <c r="AA728" t="s">
        <v>4047</v>
      </c>
      <c r="AB728" t="s">
        <v>4048</v>
      </c>
      <c r="AC728" t="s">
        <v>4049</v>
      </c>
    </row>
    <row r="729" spans="1:29" ht="24.95" customHeight="1" x14ac:dyDescent="0.25">
      <c r="A729" s="1"/>
      <c r="B729" s="3" t="str">
        <f>IFERROR(VLOOKUP(A729,Table13[[Šifra]:[Mjesto]],2,FALSE),"")</f>
        <v/>
      </c>
      <c r="C729" s="2"/>
      <c r="D729" s="47"/>
      <c r="E729" s="46"/>
      <c r="F729" s="4"/>
      <c r="G729" s="4"/>
      <c r="H729" s="59" t="str">
        <f t="shared" si="92"/>
        <v>odaberite -</v>
      </c>
      <c r="I729" s="59">
        <f t="shared" si="90"/>
        <v>0</v>
      </c>
      <c r="J729" s="59">
        <f t="shared" si="91"/>
        <v>0</v>
      </c>
      <c r="K729" s="59">
        <f t="shared" si="93"/>
        <v>0</v>
      </c>
      <c r="L729" s="59">
        <f t="shared" si="94"/>
        <v>0</v>
      </c>
      <c r="M729" s="59">
        <f t="shared" si="95"/>
        <v>0</v>
      </c>
      <c r="N729" s="59">
        <f t="shared" si="96"/>
        <v>0</v>
      </c>
      <c r="O729" s="55">
        <f t="shared" si="97"/>
        <v>0</v>
      </c>
      <c r="R729" t="s">
        <v>4050</v>
      </c>
      <c r="S729" t="s">
        <v>8063</v>
      </c>
      <c r="T729" t="s">
        <v>3498</v>
      </c>
      <c r="U729" t="s">
        <v>4051</v>
      </c>
      <c r="V729" t="s">
        <v>4052</v>
      </c>
      <c r="W729" t="s">
        <v>4052</v>
      </c>
      <c r="X729" t="s">
        <v>4053</v>
      </c>
      <c r="Y729" t="s">
        <v>4054</v>
      </c>
      <c r="Z729" t="s">
        <v>4055</v>
      </c>
      <c r="AA729" t="s">
        <v>4056</v>
      </c>
      <c r="AB729" t="s">
        <v>4057</v>
      </c>
      <c r="AC729" t="s">
        <v>4058</v>
      </c>
    </row>
    <row r="730" spans="1:29" ht="24.95" customHeight="1" x14ac:dyDescent="0.25">
      <c r="A730" s="1"/>
      <c r="B730" s="3" t="str">
        <f>IFERROR(VLOOKUP(A730,Table13[[Šifra]:[Mjesto]],2,FALSE),"")</f>
        <v/>
      </c>
      <c r="C730" s="2"/>
      <c r="D730" s="47"/>
      <c r="E730" s="46"/>
      <c r="F730" s="4"/>
      <c r="G730" s="4"/>
      <c r="H730" s="59" t="str">
        <f t="shared" si="92"/>
        <v>odaberite -</v>
      </c>
      <c r="I730" s="59">
        <f t="shared" si="90"/>
        <v>0</v>
      </c>
      <c r="J730" s="59">
        <f t="shared" si="91"/>
        <v>0</v>
      </c>
      <c r="K730" s="59">
        <f t="shared" si="93"/>
        <v>0</v>
      </c>
      <c r="L730" s="59">
        <f t="shared" si="94"/>
        <v>0</v>
      </c>
      <c r="M730" s="59">
        <f t="shared" si="95"/>
        <v>0</v>
      </c>
      <c r="N730" s="59">
        <f t="shared" si="96"/>
        <v>0</v>
      </c>
      <c r="O730" s="55">
        <f t="shared" si="97"/>
        <v>0</v>
      </c>
      <c r="R730" t="s">
        <v>4059</v>
      </c>
      <c r="S730" t="s">
        <v>8064</v>
      </c>
      <c r="T730" t="s">
        <v>3498</v>
      </c>
      <c r="U730" t="s">
        <v>4060</v>
      </c>
      <c r="V730" t="s">
        <v>4061</v>
      </c>
      <c r="W730" t="s">
        <v>4061</v>
      </c>
      <c r="X730" t="s">
        <v>4062</v>
      </c>
      <c r="Y730" t="s">
        <v>4063</v>
      </c>
      <c r="Z730" t="s">
        <v>4064</v>
      </c>
      <c r="AA730" t="s">
        <v>4065</v>
      </c>
      <c r="AB730" t="s">
        <v>4066</v>
      </c>
      <c r="AC730" t="s">
        <v>4067</v>
      </c>
    </row>
    <row r="731" spans="1:29" ht="24.95" customHeight="1" x14ac:dyDescent="0.25">
      <c r="A731" s="1"/>
      <c r="B731" s="3" t="str">
        <f>IFERROR(VLOOKUP(A731,Table13[[Šifra]:[Mjesto]],2,FALSE),"")</f>
        <v/>
      </c>
      <c r="C731" s="2"/>
      <c r="D731" s="47"/>
      <c r="E731" s="46"/>
      <c r="F731" s="4"/>
      <c r="G731" s="4"/>
      <c r="H731" s="59" t="str">
        <f t="shared" si="92"/>
        <v>odaberite -</v>
      </c>
      <c r="I731" s="59">
        <f t="shared" si="90"/>
        <v>0</v>
      </c>
      <c r="J731" s="59">
        <f t="shared" si="91"/>
        <v>0</v>
      </c>
      <c r="K731" s="59">
        <f t="shared" si="93"/>
        <v>0</v>
      </c>
      <c r="L731" s="59">
        <f t="shared" si="94"/>
        <v>0</v>
      </c>
      <c r="M731" s="59">
        <f t="shared" si="95"/>
        <v>0</v>
      </c>
      <c r="N731" s="59">
        <f t="shared" si="96"/>
        <v>0</v>
      </c>
      <c r="O731" s="55">
        <f t="shared" si="97"/>
        <v>0</v>
      </c>
      <c r="R731" t="s">
        <v>4069</v>
      </c>
      <c r="S731" t="s">
        <v>8065</v>
      </c>
      <c r="T731" t="s">
        <v>4068</v>
      </c>
      <c r="U731" t="s">
        <v>4070</v>
      </c>
      <c r="V731" t="s">
        <v>81</v>
      </c>
      <c r="W731" t="s">
        <v>81</v>
      </c>
      <c r="X731" t="s">
        <v>4071</v>
      </c>
      <c r="Y731" t="s">
        <v>4072</v>
      </c>
      <c r="Z731" t="s">
        <v>4073</v>
      </c>
      <c r="AA731" t="s">
        <v>4074</v>
      </c>
      <c r="AB731" t="s">
        <v>4075</v>
      </c>
      <c r="AC731" t="s">
        <v>4076</v>
      </c>
    </row>
    <row r="732" spans="1:29" ht="24.95" customHeight="1" x14ac:dyDescent="0.25">
      <c r="A732" s="1"/>
      <c r="B732" s="3" t="str">
        <f>IFERROR(VLOOKUP(A732,Table13[[Šifra]:[Mjesto]],2,FALSE),"")</f>
        <v/>
      </c>
      <c r="C732" s="2"/>
      <c r="D732" s="47"/>
      <c r="E732" s="46"/>
      <c r="F732" s="4"/>
      <c r="G732" s="4"/>
      <c r="H732" s="59" t="str">
        <f t="shared" si="92"/>
        <v>odaberite -</v>
      </c>
      <c r="I732" s="59">
        <f t="shared" si="90"/>
        <v>0</v>
      </c>
      <c r="J732" s="59">
        <f t="shared" si="91"/>
        <v>0</v>
      </c>
      <c r="K732" s="59">
        <f t="shared" si="93"/>
        <v>0</v>
      </c>
      <c r="L732" s="59">
        <f t="shared" si="94"/>
        <v>0</v>
      </c>
      <c r="M732" s="59">
        <f t="shared" si="95"/>
        <v>0</v>
      </c>
      <c r="N732" s="59">
        <f t="shared" si="96"/>
        <v>0</v>
      </c>
      <c r="O732" s="55">
        <f t="shared" si="97"/>
        <v>0</v>
      </c>
      <c r="R732" t="s">
        <v>4077</v>
      </c>
      <c r="S732" t="s">
        <v>8066</v>
      </c>
      <c r="T732" t="s">
        <v>4068</v>
      </c>
      <c r="U732" t="s">
        <v>4078</v>
      </c>
      <c r="V732" t="s">
        <v>82</v>
      </c>
      <c r="W732" t="s">
        <v>82</v>
      </c>
      <c r="X732" t="s">
        <v>4079</v>
      </c>
      <c r="Y732" t="s">
        <v>8067</v>
      </c>
      <c r="Z732" t="s">
        <v>4080</v>
      </c>
      <c r="AA732" t="s">
        <v>4081</v>
      </c>
      <c r="AB732" t="s">
        <v>4082</v>
      </c>
      <c r="AC732" t="s">
        <v>4083</v>
      </c>
    </row>
    <row r="733" spans="1:29" ht="24.95" customHeight="1" x14ac:dyDescent="0.25">
      <c r="A733" s="1"/>
      <c r="B733" s="3" t="str">
        <f>IFERROR(VLOOKUP(A733,Table13[[Šifra]:[Mjesto]],2,FALSE),"")</f>
        <v/>
      </c>
      <c r="C733" s="2"/>
      <c r="D733" s="47"/>
      <c r="E733" s="46"/>
      <c r="F733" s="4"/>
      <c r="G733" s="4"/>
      <c r="H733" s="59" t="str">
        <f t="shared" si="92"/>
        <v>odaberite -</v>
      </c>
      <c r="I733" s="59">
        <f t="shared" si="90"/>
        <v>0</v>
      </c>
      <c r="J733" s="59">
        <f t="shared" si="91"/>
        <v>0</v>
      </c>
      <c r="K733" s="59">
        <f t="shared" si="93"/>
        <v>0</v>
      </c>
      <c r="L733" s="59">
        <f t="shared" si="94"/>
        <v>0</v>
      </c>
      <c r="M733" s="59">
        <f t="shared" si="95"/>
        <v>0</v>
      </c>
      <c r="N733" s="59">
        <f t="shared" si="96"/>
        <v>0</v>
      </c>
      <c r="O733" s="55">
        <f t="shared" si="97"/>
        <v>0</v>
      </c>
      <c r="R733" t="s">
        <v>4084</v>
      </c>
      <c r="S733" t="s">
        <v>8068</v>
      </c>
      <c r="T733" t="s">
        <v>4068</v>
      </c>
      <c r="U733" t="s">
        <v>4085</v>
      </c>
      <c r="V733" t="s">
        <v>82</v>
      </c>
      <c r="W733" t="s">
        <v>82</v>
      </c>
      <c r="X733" t="s">
        <v>4086</v>
      </c>
      <c r="Y733" t="s">
        <v>8069</v>
      </c>
      <c r="Z733" t="s">
        <v>4087</v>
      </c>
      <c r="AA733" t="s">
        <v>4088</v>
      </c>
      <c r="AB733" t="s">
        <v>4089</v>
      </c>
      <c r="AC733" t="s">
        <v>4090</v>
      </c>
    </row>
    <row r="734" spans="1:29" ht="24.95" customHeight="1" x14ac:dyDescent="0.25">
      <c r="A734" s="1"/>
      <c r="B734" s="3" t="str">
        <f>IFERROR(VLOOKUP(A734,Table13[[Šifra]:[Mjesto]],2,FALSE),"")</f>
        <v/>
      </c>
      <c r="C734" s="2"/>
      <c r="D734" s="47"/>
      <c r="E734" s="46"/>
      <c r="F734" s="4"/>
      <c r="G734" s="4"/>
      <c r="H734" s="59" t="str">
        <f t="shared" si="92"/>
        <v>odaberite -</v>
      </c>
      <c r="I734" s="59">
        <f t="shared" si="90"/>
        <v>0</v>
      </c>
      <c r="J734" s="59">
        <f t="shared" si="91"/>
        <v>0</v>
      </c>
      <c r="K734" s="59">
        <f t="shared" si="93"/>
        <v>0</v>
      </c>
      <c r="L734" s="59">
        <f t="shared" si="94"/>
        <v>0</v>
      </c>
      <c r="M734" s="59">
        <f t="shared" si="95"/>
        <v>0</v>
      </c>
      <c r="N734" s="59">
        <f t="shared" si="96"/>
        <v>0</v>
      </c>
      <c r="O734" s="55">
        <f t="shared" si="97"/>
        <v>0</v>
      </c>
      <c r="R734" t="s">
        <v>4091</v>
      </c>
      <c r="S734" t="s">
        <v>8070</v>
      </c>
      <c r="T734" t="s">
        <v>4068</v>
      </c>
      <c r="U734" t="s">
        <v>4092</v>
      </c>
      <c r="V734" t="s">
        <v>84</v>
      </c>
      <c r="W734" t="s">
        <v>84</v>
      </c>
      <c r="X734" t="s">
        <v>4093</v>
      </c>
      <c r="Y734" t="s">
        <v>4094</v>
      </c>
      <c r="Z734" t="s">
        <v>4095</v>
      </c>
      <c r="AA734" t="s">
        <v>4096</v>
      </c>
      <c r="AB734" t="s">
        <v>4097</v>
      </c>
      <c r="AC734" t="s">
        <v>5</v>
      </c>
    </row>
    <row r="735" spans="1:29" ht="24.95" customHeight="1" x14ac:dyDescent="0.25">
      <c r="A735" s="1"/>
      <c r="B735" s="3" t="str">
        <f>IFERROR(VLOOKUP(A735,Table13[[Šifra]:[Mjesto]],2,FALSE),"")</f>
        <v/>
      </c>
      <c r="C735" s="2"/>
      <c r="D735" s="47"/>
      <c r="E735" s="46"/>
      <c r="F735" s="4"/>
      <c r="G735" s="4"/>
      <c r="H735" s="59" t="str">
        <f t="shared" si="92"/>
        <v>odaberite -</v>
      </c>
      <c r="I735" s="59">
        <f t="shared" si="90"/>
        <v>0</v>
      </c>
      <c r="J735" s="59">
        <f t="shared" si="91"/>
        <v>0</v>
      </c>
      <c r="K735" s="59">
        <f t="shared" si="93"/>
        <v>0</v>
      </c>
      <c r="L735" s="59">
        <f t="shared" si="94"/>
        <v>0</v>
      </c>
      <c r="M735" s="59">
        <f t="shared" si="95"/>
        <v>0</v>
      </c>
      <c r="N735" s="59">
        <f t="shared" si="96"/>
        <v>0</v>
      </c>
      <c r="O735" s="55">
        <f t="shared" si="97"/>
        <v>0</v>
      </c>
      <c r="R735" t="s">
        <v>4098</v>
      </c>
      <c r="S735" t="s">
        <v>8071</v>
      </c>
      <c r="T735" t="s">
        <v>4068</v>
      </c>
      <c r="U735" t="s">
        <v>4099</v>
      </c>
      <c r="V735" t="s">
        <v>84</v>
      </c>
      <c r="W735" t="s">
        <v>84</v>
      </c>
      <c r="X735" t="s">
        <v>4100</v>
      </c>
      <c r="Y735" t="s">
        <v>4101</v>
      </c>
      <c r="Z735" t="s">
        <v>4102</v>
      </c>
      <c r="AA735" t="s">
        <v>4103</v>
      </c>
      <c r="AB735" t="s">
        <v>190</v>
      </c>
      <c r="AC735" t="s">
        <v>4104</v>
      </c>
    </row>
    <row r="736" spans="1:29" ht="24.95" customHeight="1" x14ac:dyDescent="0.25">
      <c r="A736" s="1"/>
      <c r="B736" s="3" t="str">
        <f>IFERROR(VLOOKUP(A736,Table13[[Šifra]:[Mjesto]],2,FALSE),"")</f>
        <v/>
      </c>
      <c r="C736" s="2"/>
      <c r="D736" s="47"/>
      <c r="E736" s="46"/>
      <c r="F736" s="4"/>
      <c r="G736" s="4"/>
      <c r="H736" s="59" t="str">
        <f t="shared" si="92"/>
        <v>odaberite -</v>
      </c>
      <c r="I736" s="59">
        <f t="shared" si="90"/>
        <v>0</v>
      </c>
      <c r="J736" s="59">
        <f t="shared" si="91"/>
        <v>0</v>
      </c>
      <c r="K736" s="59">
        <f t="shared" si="93"/>
        <v>0</v>
      </c>
      <c r="L736" s="59">
        <f t="shared" si="94"/>
        <v>0</v>
      </c>
      <c r="M736" s="59">
        <f t="shared" si="95"/>
        <v>0</v>
      </c>
      <c r="N736" s="59">
        <f t="shared" si="96"/>
        <v>0</v>
      </c>
      <c r="O736" s="55">
        <f t="shared" si="97"/>
        <v>0</v>
      </c>
      <c r="R736" t="s">
        <v>4105</v>
      </c>
      <c r="S736" t="s">
        <v>8072</v>
      </c>
      <c r="T736" t="s">
        <v>4068</v>
      </c>
      <c r="U736" t="s">
        <v>4106</v>
      </c>
      <c r="V736" t="s">
        <v>84</v>
      </c>
      <c r="W736" t="s">
        <v>84</v>
      </c>
      <c r="X736" t="s">
        <v>4107</v>
      </c>
      <c r="Y736" t="s">
        <v>4108</v>
      </c>
      <c r="Z736" t="s">
        <v>4109</v>
      </c>
      <c r="AA736" t="s">
        <v>4110</v>
      </c>
      <c r="AB736" t="s">
        <v>190</v>
      </c>
      <c r="AC736" t="s">
        <v>4111</v>
      </c>
    </row>
    <row r="737" spans="1:29" ht="24.95" customHeight="1" x14ac:dyDescent="0.25">
      <c r="A737" s="1"/>
      <c r="B737" s="3" t="str">
        <f>IFERROR(VLOOKUP(A737,Table13[[Šifra]:[Mjesto]],2,FALSE),"")</f>
        <v/>
      </c>
      <c r="C737" s="2"/>
      <c r="D737" s="47"/>
      <c r="E737" s="46"/>
      <c r="F737" s="4"/>
      <c r="G737" s="4"/>
      <c r="H737" s="59" t="str">
        <f t="shared" si="92"/>
        <v>odaberite -</v>
      </c>
      <c r="I737" s="59">
        <f t="shared" si="90"/>
        <v>0</v>
      </c>
      <c r="J737" s="59">
        <f t="shared" si="91"/>
        <v>0</v>
      </c>
      <c r="K737" s="59">
        <f t="shared" si="93"/>
        <v>0</v>
      </c>
      <c r="L737" s="59">
        <f t="shared" si="94"/>
        <v>0</v>
      </c>
      <c r="M737" s="59">
        <f t="shared" si="95"/>
        <v>0</v>
      </c>
      <c r="N737" s="59">
        <f t="shared" si="96"/>
        <v>0</v>
      </c>
      <c r="O737" s="55">
        <f t="shared" si="97"/>
        <v>0</v>
      </c>
      <c r="R737" t="s">
        <v>4112</v>
      </c>
      <c r="S737" t="s">
        <v>8073</v>
      </c>
      <c r="T737" t="s">
        <v>4068</v>
      </c>
      <c r="U737" t="s">
        <v>4113</v>
      </c>
      <c r="V737" t="s">
        <v>84</v>
      </c>
      <c r="W737" t="s">
        <v>84</v>
      </c>
      <c r="X737" t="s">
        <v>4114</v>
      </c>
      <c r="Y737" t="s">
        <v>4115</v>
      </c>
      <c r="Z737" t="s">
        <v>4116</v>
      </c>
      <c r="AA737" t="s">
        <v>4117</v>
      </c>
      <c r="AB737" t="s">
        <v>4118</v>
      </c>
      <c r="AC737" t="s">
        <v>4119</v>
      </c>
    </row>
    <row r="738" spans="1:29" ht="24.95" customHeight="1" x14ac:dyDescent="0.25">
      <c r="A738" s="1"/>
      <c r="B738" s="3" t="str">
        <f>IFERROR(VLOOKUP(A738,Table13[[Šifra]:[Mjesto]],2,FALSE),"")</f>
        <v/>
      </c>
      <c r="C738" s="2"/>
      <c r="D738" s="47"/>
      <c r="E738" s="46"/>
      <c r="F738" s="4"/>
      <c r="G738" s="4"/>
      <c r="H738" s="59" t="str">
        <f t="shared" si="92"/>
        <v>odaberite -</v>
      </c>
      <c r="I738" s="59">
        <f t="shared" si="90"/>
        <v>0</v>
      </c>
      <c r="J738" s="59">
        <f t="shared" si="91"/>
        <v>0</v>
      </c>
      <c r="K738" s="59">
        <f t="shared" si="93"/>
        <v>0</v>
      </c>
      <c r="L738" s="59">
        <f t="shared" si="94"/>
        <v>0</v>
      </c>
      <c r="M738" s="59">
        <f t="shared" si="95"/>
        <v>0</v>
      </c>
      <c r="N738" s="59">
        <f t="shared" si="96"/>
        <v>0</v>
      </c>
      <c r="O738" s="55">
        <f t="shared" si="97"/>
        <v>0</v>
      </c>
      <c r="R738" t="s">
        <v>4120</v>
      </c>
      <c r="S738" t="s">
        <v>8074</v>
      </c>
      <c r="T738" t="s">
        <v>4068</v>
      </c>
      <c r="U738" t="s">
        <v>4121</v>
      </c>
      <c r="V738" t="s">
        <v>84</v>
      </c>
      <c r="W738" t="s">
        <v>84</v>
      </c>
      <c r="X738" t="s">
        <v>4122</v>
      </c>
      <c r="Y738" t="s">
        <v>8075</v>
      </c>
      <c r="Z738" t="s">
        <v>4123</v>
      </c>
      <c r="AA738" t="s">
        <v>4124</v>
      </c>
      <c r="AB738" t="s">
        <v>190</v>
      </c>
      <c r="AC738" t="s">
        <v>4125</v>
      </c>
    </row>
    <row r="739" spans="1:29" ht="24.95" customHeight="1" x14ac:dyDescent="0.25">
      <c r="A739" s="1"/>
      <c r="B739" s="3" t="str">
        <f>IFERROR(VLOOKUP(A739,Table13[[Šifra]:[Mjesto]],2,FALSE),"")</f>
        <v/>
      </c>
      <c r="C739" s="2"/>
      <c r="D739" s="47"/>
      <c r="E739" s="46"/>
      <c r="F739" s="4"/>
      <c r="G739" s="4"/>
      <c r="H739" s="59" t="str">
        <f t="shared" si="92"/>
        <v>odaberite -</v>
      </c>
      <c r="I739" s="59">
        <f t="shared" si="90"/>
        <v>0</v>
      </c>
      <c r="J739" s="59">
        <f t="shared" si="91"/>
        <v>0</v>
      </c>
      <c r="K739" s="59">
        <f t="shared" si="93"/>
        <v>0</v>
      </c>
      <c r="L739" s="59">
        <f t="shared" si="94"/>
        <v>0</v>
      </c>
      <c r="M739" s="59">
        <f t="shared" si="95"/>
        <v>0</v>
      </c>
      <c r="N739" s="59">
        <f t="shared" si="96"/>
        <v>0</v>
      </c>
      <c r="O739" s="55">
        <f t="shared" si="97"/>
        <v>0</v>
      </c>
      <c r="R739" t="s">
        <v>4126</v>
      </c>
      <c r="S739" t="s">
        <v>8076</v>
      </c>
      <c r="T739" t="s">
        <v>4068</v>
      </c>
      <c r="U739" t="s">
        <v>4127</v>
      </c>
      <c r="V739" t="s">
        <v>84</v>
      </c>
      <c r="W739" t="s">
        <v>84</v>
      </c>
      <c r="X739" t="s">
        <v>4128</v>
      </c>
      <c r="Y739" t="s">
        <v>4129</v>
      </c>
      <c r="Z739" t="s">
        <v>4130</v>
      </c>
      <c r="AA739" t="s">
        <v>4131</v>
      </c>
      <c r="AB739" t="s">
        <v>190</v>
      </c>
      <c r="AC739" t="s">
        <v>4132</v>
      </c>
    </row>
    <row r="740" spans="1:29" ht="24.95" customHeight="1" x14ac:dyDescent="0.25">
      <c r="A740" s="1"/>
      <c r="B740" s="3" t="str">
        <f>IFERROR(VLOOKUP(A740,Table13[[Šifra]:[Mjesto]],2,FALSE),"")</f>
        <v/>
      </c>
      <c r="C740" s="2"/>
      <c r="D740" s="47"/>
      <c r="E740" s="46"/>
      <c r="F740" s="4"/>
      <c r="G740" s="4"/>
      <c r="H740" s="59" t="str">
        <f t="shared" si="92"/>
        <v>odaberite -</v>
      </c>
      <c r="I740" s="59">
        <f t="shared" si="90"/>
        <v>0</v>
      </c>
      <c r="J740" s="59">
        <f t="shared" si="91"/>
        <v>0</v>
      </c>
      <c r="K740" s="59">
        <f t="shared" si="93"/>
        <v>0</v>
      </c>
      <c r="L740" s="59">
        <f t="shared" si="94"/>
        <v>0</v>
      </c>
      <c r="M740" s="59">
        <f t="shared" si="95"/>
        <v>0</v>
      </c>
      <c r="N740" s="59">
        <f t="shared" si="96"/>
        <v>0</v>
      </c>
      <c r="O740" s="55">
        <f t="shared" si="97"/>
        <v>0</v>
      </c>
      <c r="R740" t="s">
        <v>4133</v>
      </c>
      <c r="S740" t="s">
        <v>8077</v>
      </c>
      <c r="T740" t="s">
        <v>4068</v>
      </c>
      <c r="U740" t="s">
        <v>4134</v>
      </c>
      <c r="V740" t="s">
        <v>84</v>
      </c>
      <c r="W740" t="s">
        <v>3093</v>
      </c>
      <c r="X740" t="s">
        <v>4135</v>
      </c>
      <c r="Y740" t="s">
        <v>4136</v>
      </c>
      <c r="Z740" t="s">
        <v>4137</v>
      </c>
      <c r="AA740" t="s">
        <v>4138</v>
      </c>
      <c r="AB740" t="s">
        <v>190</v>
      </c>
      <c r="AC740" t="s">
        <v>4139</v>
      </c>
    </row>
    <row r="741" spans="1:29" ht="24.95" customHeight="1" x14ac:dyDescent="0.25">
      <c r="A741" s="1"/>
      <c r="B741" s="3" t="str">
        <f>IFERROR(VLOOKUP(A741,Table13[[Šifra]:[Mjesto]],2,FALSE),"")</f>
        <v/>
      </c>
      <c r="C741" s="2"/>
      <c r="D741" s="47"/>
      <c r="E741" s="46"/>
      <c r="F741" s="4"/>
      <c r="G741" s="4"/>
      <c r="H741" s="59" t="str">
        <f t="shared" si="92"/>
        <v>odaberite -</v>
      </c>
      <c r="I741" s="59">
        <f t="shared" si="90"/>
        <v>0</v>
      </c>
      <c r="J741" s="59">
        <f t="shared" si="91"/>
        <v>0</v>
      </c>
      <c r="K741" s="59">
        <f t="shared" si="93"/>
        <v>0</v>
      </c>
      <c r="L741" s="59">
        <f t="shared" si="94"/>
        <v>0</v>
      </c>
      <c r="M741" s="59">
        <f t="shared" si="95"/>
        <v>0</v>
      </c>
      <c r="N741" s="59">
        <f t="shared" si="96"/>
        <v>0</v>
      </c>
      <c r="O741" s="55">
        <f t="shared" si="97"/>
        <v>0</v>
      </c>
      <c r="R741" t="s">
        <v>4140</v>
      </c>
      <c r="S741" t="s">
        <v>8078</v>
      </c>
      <c r="T741" t="s">
        <v>4068</v>
      </c>
      <c r="U741" t="s">
        <v>4141</v>
      </c>
      <c r="V741" t="s">
        <v>84</v>
      </c>
      <c r="W741" t="s">
        <v>4142</v>
      </c>
      <c r="X741" t="s">
        <v>4143</v>
      </c>
      <c r="Y741" t="s">
        <v>4144</v>
      </c>
      <c r="Z741" t="s">
        <v>4145</v>
      </c>
      <c r="AA741" t="s">
        <v>4146</v>
      </c>
      <c r="AB741" t="s">
        <v>190</v>
      </c>
      <c r="AC741" t="s">
        <v>4147</v>
      </c>
    </row>
    <row r="742" spans="1:29" ht="24.95" customHeight="1" x14ac:dyDescent="0.25">
      <c r="A742" s="1"/>
      <c r="B742" s="3" t="str">
        <f>IFERROR(VLOOKUP(A742,Table13[[Šifra]:[Mjesto]],2,FALSE),"")</f>
        <v/>
      </c>
      <c r="C742" s="2"/>
      <c r="D742" s="47"/>
      <c r="E742" s="46"/>
      <c r="F742" s="4"/>
      <c r="G742" s="4"/>
      <c r="H742" s="59" t="str">
        <f t="shared" si="92"/>
        <v>odaberite -</v>
      </c>
      <c r="I742" s="59">
        <f t="shared" si="90"/>
        <v>0</v>
      </c>
      <c r="J742" s="59">
        <f t="shared" si="91"/>
        <v>0</v>
      </c>
      <c r="K742" s="59">
        <f t="shared" si="93"/>
        <v>0</v>
      </c>
      <c r="L742" s="59">
        <f t="shared" si="94"/>
        <v>0</v>
      </c>
      <c r="M742" s="59">
        <f t="shared" si="95"/>
        <v>0</v>
      </c>
      <c r="N742" s="59">
        <f t="shared" si="96"/>
        <v>0</v>
      </c>
      <c r="O742" s="55">
        <f t="shared" si="97"/>
        <v>0</v>
      </c>
      <c r="R742" t="s">
        <v>4148</v>
      </c>
      <c r="S742" t="s">
        <v>8079</v>
      </c>
      <c r="T742" t="s">
        <v>4068</v>
      </c>
      <c r="U742" t="s">
        <v>4149</v>
      </c>
      <c r="V742" t="s">
        <v>84</v>
      </c>
      <c r="W742" t="s">
        <v>84</v>
      </c>
      <c r="X742" t="s">
        <v>4150</v>
      </c>
      <c r="Y742" t="s">
        <v>4151</v>
      </c>
      <c r="Z742" t="s">
        <v>4152</v>
      </c>
      <c r="AA742" t="s">
        <v>4153</v>
      </c>
      <c r="AB742" t="s">
        <v>190</v>
      </c>
      <c r="AC742" t="s">
        <v>4154</v>
      </c>
    </row>
    <row r="743" spans="1:29" ht="24.95" customHeight="1" x14ac:dyDescent="0.25">
      <c r="A743" s="1"/>
      <c r="B743" s="3" t="str">
        <f>IFERROR(VLOOKUP(A743,Table13[[Šifra]:[Mjesto]],2,FALSE),"")</f>
        <v/>
      </c>
      <c r="C743" s="2"/>
      <c r="D743" s="47"/>
      <c r="E743" s="46"/>
      <c r="F743" s="4"/>
      <c r="G743" s="4"/>
      <c r="H743" s="59" t="str">
        <f t="shared" si="92"/>
        <v>odaberite -</v>
      </c>
      <c r="I743" s="59">
        <f t="shared" si="90"/>
        <v>0</v>
      </c>
      <c r="J743" s="59">
        <f t="shared" si="91"/>
        <v>0</v>
      </c>
      <c r="K743" s="59">
        <f t="shared" si="93"/>
        <v>0</v>
      </c>
      <c r="L743" s="59">
        <f t="shared" si="94"/>
        <v>0</v>
      </c>
      <c r="M743" s="59">
        <f t="shared" si="95"/>
        <v>0</v>
      </c>
      <c r="N743" s="59">
        <f t="shared" si="96"/>
        <v>0</v>
      </c>
      <c r="O743" s="55">
        <f t="shared" si="97"/>
        <v>0</v>
      </c>
      <c r="R743" t="s">
        <v>83</v>
      </c>
      <c r="S743" t="s">
        <v>8080</v>
      </c>
      <c r="T743" t="s">
        <v>4068</v>
      </c>
      <c r="U743" t="s">
        <v>4155</v>
      </c>
      <c r="V743" t="s">
        <v>84</v>
      </c>
      <c r="W743" t="s">
        <v>84</v>
      </c>
      <c r="X743" t="s">
        <v>4156</v>
      </c>
      <c r="Y743" t="s">
        <v>8081</v>
      </c>
      <c r="Z743" t="s">
        <v>4157</v>
      </c>
      <c r="AA743" t="s">
        <v>4158</v>
      </c>
      <c r="AB743" t="s">
        <v>4159</v>
      </c>
      <c r="AC743" t="s">
        <v>5</v>
      </c>
    </row>
    <row r="744" spans="1:29" ht="24.95" customHeight="1" x14ac:dyDescent="0.25">
      <c r="A744" s="1"/>
      <c r="B744" s="3" t="str">
        <f>IFERROR(VLOOKUP(A744,Table13[[Šifra]:[Mjesto]],2,FALSE),"")</f>
        <v/>
      </c>
      <c r="C744" s="2"/>
      <c r="D744" s="47"/>
      <c r="E744" s="46"/>
      <c r="F744" s="4"/>
      <c r="G744" s="4"/>
      <c r="H744" s="59" t="str">
        <f t="shared" si="92"/>
        <v>odaberite -</v>
      </c>
      <c r="I744" s="59">
        <f t="shared" si="90"/>
        <v>0</v>
      </c>
      <c r="J744" s="59">
        <f t="shared" si="91"/>
        <v>0</v>
      </c>
      <c r="K744" s="59">
        <f t="shared" si="93"/>
        <v>0</v>
      </c>
      <c r="L744" s="59">
        <f t="shared" si="94"/>
        <v>0</v>
      </c>
      <c r="M744" s="59">
        <f t="shared" si="95"/>
        <v>0</v>
      </c>
      <c r="N744" s="59">
        <f t="shared" si="96"/>
        <v>0</v>
      </c>
      <c r="O744" s="55">
        <f t="shared" si="97"/>
        <v>0</v>
      </c>
      <c r="R744" t="s">
        <v>4160</v>
      </c>
      <c r="S744" t="s">
        <v>8082</v>
      </c>
      <c r="T744" t="s">
        <v>4068</v>
      </c>
      <c r="U744" t="s">
        <v>4161</v>
      </c>
      <c r="V744" t="s">
        <v>84</v>
      </c>
      <c r="W744" t="s">
        <v>84</v>
      </c>
      <c r="X744" t="s">
        <v>4162</v>
      </c>
      <c r="Y744" t="s">
        <v>4163</v>
      </c>
      <c r="Z744" t="s">
        <v>4164</v>
      </c>
      <c r="AA744" t="s">
        <v>4165</v>
      </c>
      <c r="AB744" t="s">
        <v>190</v>
      </c>
      <c r="AC744" t="s">
        <v>4166</v>
      </c>
    </row>
    <row r="745" spans="1:29" ht="24.95" customHeight="1" x14ac:dyDescent="0.25">
      <c r="A745" s="1"/>
      <c r="B745" s="3" t="str">
        <f>IFERROR(VLOOKUP(A745,Table13[[Šifra]:[Mjesto]],2,FALSE),"")</f>
        <v/>
      </c>
      <c r="C745" s="2"/>
      <c r="D745" s="47"/>
      <c r="E745" s="46"/>
      <c r="F745" s="4"/>
      <c r="G745" s="4"/>
      <c r="H745" s="59" t="str">
        <f t="shared" si="92"/>
        <v>odaberite -</v>
      </c>
      <c r="I745" s="59">
        <f t="shared" si="90"/>
        <v>0</v>
      </c>
      <c r="J745" s="59">
        <f t="shared" si="91"/>
        <v>0</v>
      </c>
      <c r="K745" s="59">
        <f t="shared" si="93"/>
        <v>0</v>
      </c>
      <c r="L745" s="59">
        <f t="shared" si="94"/>
        <v>0</v>
      </c>
      <c r="M745" s="59">
        <f t="shared" si="95"/>
        <v>0</v>
      </c>
      <c r="N745" s="59">
        <f t="shared" si="96"/>
        <v>0</v>
      </c>
      <c r="O745" s="55">
        <f t="shared" si="97"/>
        <v>0</v>
      </c>
      <c r="R745" t="s">
        <v>4167</v>
      </c>
      <c r="S745" t="s">
        <v>8083</v>
      </c>
      <c r="T745" t="s">
        <v>4068</v>
      </c>
      <c r="U745" t="s">
        <v>4168</v>
      </c>
      <c r="V745" t="s">
        <v>4169</v>
      </c>
      <c r="W745" t="s">
        <v>4169</v>
      </c>
      <c r="X745" t="s">
        <v>4170</v>
      </c>
      <c r="Y745" t="s">
        <v>4171</v>
      </c>
      <c r="Z745" t="s">
        <v>4172</v>
      </c>
      <c r="AA745" t="s">
        <v>4173</v>
      </c>
      <c r="AB745" t="s">
        <v>4174</v>
      </c>
      <c r="AC745" t="s">
        <v>4175</v>
      </c>
    </row>
    <row r="746" spans="1:29" ht="24.95" customHeight="1" x14ac:dyDescent="0.25">
      <c r="A746" s="1"/>
      <c r="B746" s="3" t="str">
        <f>IFERROR(VLOOKUP(A746,Table13[[Šifra]:[Mjesto]],2,FALSE),"")</f>
        <v/>
      </c>
      <c r="C746" s="2"/>
      <c r="D746" s="47"/>
      <c r="E746" s="46"/>
      <c r="F746" s="4"/>
      <c r="G746" s="4"/>
      <c r="H746" s="59" t="str">
        <f t="shared" si="92"/>
        <v>odaberite -</v>
      </c>
      <c r="I746" s="59">
        <f t="shared" si="90"/>
        <v>0</v>
      </c>
      <c r="J746" s="59">
        <f t="shared" si="91"/>
        <v>0</v>
      </c>
      <c r="K746" s="59">
        <f t="shared" si="93"/>
        <v>0</v>
      </c>
      <c r="L746" s="59">
        <f t="shared" si="94"/>
        <v>0</v>
      </c>
      <c r="M746" s="59">
        <f t="shared" si="95"/>
        <v>0</v>
      </c>
      <c r="N746" s="59">
        <f t="shared" si="96"/>
        <v>0</v>
      </c>
      <c r="O746" s="55">
        <f t="shared" si="97"/>
        <v>0</v>
      </c>
      <c r="R746" t="s">
        <v>4176</v>
      </c>
      <c r="S746" t="s">
        <v>8084</v>
      </c>
      <c r="T746" t="s">
        <v>4068</v>
      </c>
      <c r="U746" t="s">
        <v>4177</v>
      </c>
      <c r="V746" t="s">
        <v>4178</v>
      </c>
      <c r="W746" t="s">
        <v>4178</v>
      </c>
      <c r="X746" t="s">
        <v>4179</v>
      </c>
      <c r="Y746" t="s">
        <v>4180</v>
      </c>
      <c r="Z746" t="s">
        <v>4181</v>
      </c>
      <c r="AA746" t="s">
        <v>4182</v>
      </c>
      <c r="AB746" t="s">
        <v>4183</v>
      </c>
      <c r="AC746" t="s">
        <v>4184</v>
      </c>
    </row>
    <row r="747" spans="1:29" ht="24.95" customHeight="1" x14ac:dyDescent="0.25">
      <c r="A747" s="1"/>
      <c r="B747" s="3" t="str">
        <f>IFERROR(VLOOKUP(A747,Table13[[Šifra]:[Mjesto]],2,FALSE),"")</f>
        <v/>
      </c>
      <c r="C747" s="2"/>
      <c r="D747" s="47"/>
      <c r="E747" s="46"/>
      <c r="F747" s="4"/>
      <c r="G747" s="4"/>
      <c r="H747" s="59" t="str">
        <f t="shared" si="92"/>
        <v>odaberite -</v>
      </c>
      <c r="I747" s="59">
        <f t="shared" si="90"/>
        <v>0</v>
      </c>
      <c r="J747" s="59">
        <f t="shared" si="91"/>
        <v>0</v>
      </c>
      <c r="K747" s="59">
        <f t="shared" si="93"/>
        <v>0</v>
      </c>
      <c r="L747" s="59">
        <f t="shared" si="94"/>
        <v>0</v>
      </c>
      <c r="M747" s="59">
        <f t="shared" si="95"/>
        <v>0</v>
      </c>
      <c r="N747" s="59">
        <f t="shared" si="96"/>
        <v>0</v>
      </c>
      <c r="O747" s="55">
        <f t="shared" si="97"/>
        <v>0</v>
      </c>
      <c r="R747" t="s">
        <v>4185</v>
      </c>
      <c r="S747" t="s">
        <v>8085</v>
      </c>
      <c r="T747" t="s">
        <v>4068</v>
      </c>
      <c r="U747" t="s">
        <v>4186</v>
      </c>
      <c r="V747" t="s">
        <v>4187</v>
      </c>
      <c r="W747" t="s">
        <v>4187</v>
      </c>
      <c r="X747" t="s">
        <v>4188</v>
      </c>
      <c r="Y747" t="s">
        <v>4189</v>
      </c>
      <c r="Z747" t="s">
        <v>4190</v>
      </c>
      <c r="AA747" t="s">
        <v>4191</v>
      </c>
      <c r="AB747" t="s">
        <v>190</v>
      </c>
      <c r="AC747" t="s">
        <v>4192</v>
      </c>
    </row>
    <row r="748" spans="1:29" ht="24.95" customHeight="1" x14ac:dyDescent="0.25">
      <c r="A748" s="1"/>
      <c r="B748" s="3" t="str">
        <f>IFERROR(VLOOKUP(A748,Table13[[Šifra]:[Mjesto]],2,FALSE),"")</f>
        <v/>
      </c>
      <c r="C748" s="2"/>
      <c r="D748" s="47"/>
      <c r="E748" s="46"/>
      <c r="F748" s="4"/>
      <c r="G748" s="4"/>
      <c r="H748" s="59" t="str">
        <f t="shared" si="92"/>
        <v>odaberite -</v>
      </c>
      <c r="I748" s="59">
        <f t="shared" si="90"/>
        <v>0</v>
      </c>
      <c r="J748" s="59">
        <f t="shared" si="91"/>
        <v>0</v>
      </c>
      <c r="K748" s="59">
        <f t="shared" si="93"/>
        <v>0</v>
      </c>
      <c r="L748" s="59">
        <f t="shared" si="94"/>
        <v>0</v>
      </c>
      <c r="M748" s="59">
        <f t="shared" si="95"/>
        <v>0</v>
      </c>
      <c r="N748" s="59">
        <f t="shared" si="96"/>
        <v>0</v>
      </c>
      <c r="O748" s="55">
        <f t="shared" si="97"/>
        <v>0</v>
      </c>
      <c r="R748" t="s">
        <v>4193</v>
      </c>
      <c r="S748" t="s">
        <v>8086</v>
      </c>
      <c r="T748" t="s">
        <v>4068</v>
      </c>
      <c r="U748" t="s">
        <v>4194</v>
      </c>
      <c r="V748" t="s">
        <v>4195</v>
      </c>
      <c r="W748" t="s">
        <v>4195</v>
      </c>
      <c r="X748" t="s">
        <v>4196</v>
      </c>
      <c r="Y748" t="s">
        <v>4197</v>
      </c>
      <c r="Z748" t="s">
        <v>4198</v>
      </c>
      <c r="AA748" t="s">
        <v>4199</v>
      </c>
      <c r="AB748" t="s">
        <v>4200</v>
      </c>
      <c r="AC748" t="s">
        <v>4201</v>
      </c>
    </row>
    <row r="749" spans="1:29" ht="24.95" customHeight="1" x14ac:dyDescent="0.25">
      <c r="A749" s="1"/>
      <c r="B749" s="3" t="str">
        <f>IFERROR(VLOOKUP(A749,Table13[[Šifra]:[Mjesto]],2,FALSE),"")</f>
        <v/>
      </c>
      <c r="C749" s="2"/>
      <c r="D749" s="47"/>
      <c r="E749" s="46"/>
      <c r="F749" s="4"/>
      <c r="G749" s="4"/>
      <c r="H749" s="59" t="str">
        <f t="shared" si="92"/>
        <v>odaberite -</v>
      </c>
      <c r="I749" s="59">
        <f t="shared" si="90"/>
        <v>0</v>
      </c>
      <c r="J749" s="59">
        <f t="shared" si="91"/>
        <v>0</v>
      </c>
      <c r="K749" s="59">
        <f t="shared" si="93"/>
        <v>0</v>
      </c>
      <c r="L749" s="59">
        <f t="shared" si="94"/>
        <v>0</v>
      </c>
      <c r="M749" s="59">
        <f t="shared" si="95"/>
        <v>0</v>
      </c>
      <c r="N749" s="59">
        <f t="shared" si="96"/>
        <v>0</v>
      </c>
      <c r="O749" s="55">
        <f t="shared" si="97"/>
        <v>0</v>
      </c>
      <c r="R749" t="s">
        <v>4202</v>
      </c>
      <c r="S749" t="s">
        <v>8087</v>
      </c>
      <c r="T749" t="s">
        <v>4068</v>
      </c>
      <c r="U749" t="s">
        <v>4203</v>
      </c>
      <c r="V749" t="s">
        <v>4204</v>
      </c>
      <c r="W749" t="s">
        <v>4204</v>
      </c>
      <c r="X749" t="s">
        <v>4205</v>
      </c>
      <c r="Y749" t="s">
        <v>4206</v>
      </c>
      <c r="Z749" t="s">
        <v>4207</v>
      </c>
      <c r="AA749" t="s">
        <v>4208</v>
      </c>
      <c r="AB749" t="s">
        <v>190</v>
      </c>
      <c r="AC749" t="s">
        <v>4209</v>
      </c>
    </row>
    <row r="750" spans="1:29" ht="24.95" customHeight="1" x14ac:dyDescent="0.25">
      <c r="A750" s="1"/>
      <c r="B750" s="3" t="str">
        <f>IFERROR(VLOOKUP(A750,Table13[[Šifra]:[Mjesto]],2,FALSE),"")</f>
        <v/>
      </c>
      <c r="C750" s="2"/>
      <c r="D750" s="47"/>
      <c r="E750" s="46"/>
      <c r="F750" s="4"/>
      <c r="G750" s="4"/>
      <c r="H750" s="59" t="str">
        <f t="shared" si="92"/>
        <v>odaberite -</v>
      </c>
      <c r="I750" s="59">
        <f t="shared" si="90"/>
        <v>0</v>
      </c>
      <c r="J750" s="59">
        <f t="shared" si="91"/>
        <v>0</v>
      </c>
      <c r="K750" s="59">
        <f t="shared" si="93"/>
        <v>0</v>
      </c>
      <c r="L750" s="59">
        <f t="shared" si="94"/>
        <v>0</v>
      </c>
      <c r="M750" s="59">
        <f t="shared" si="95"/>
        <v>0</v>
      </c>
      <c r="N750" s="59">
        <f t="shared" si="96"/>
        <v>0</v>
      </c>
      <c r="O750" s="55">
        <f t="shared" si="97"/>
        <v>0</v>
      </c>
      <c r="R750" t="s">
        <v>4210</v>
      </c>
      <c r="S750" t="s">
        <v>8088</v>
      </c>
      <c r="T750" t="s">
        <v>4068</v>
      </c>
      <c r="U750" t="s">
        <v>4211</v>
      </c>
      <c r="V750" t="s">
        <v>4212</v>
      </c>
      <c r="W750" t="s">
        <v>4213</v>
      </c>
      <c r="X750" t="s">
        <v>4214</v>
      </c>
      <c r="Y750" t="s">
        <v>8089</v>
      </c>
      <c r="Z750" t="s">
        <v>4215</v>
      </c>
      <c r="AA750" t="s">
        <v>4216</v>
      </c>
      <c r="AB750" t="s">
        <v>190</v>
      </c>
      <c r="AC750" t="s">
        <v>4217</v>
      </c>
    </row>
    <row r="751" spans="1:29" ht="24.95" customHeight="1" x14ac:dyDescent="0.25">
      <c r="A751" s="1"/>
      <c r="B751" s="3" t="str">
        <f>IFERROR(VLOOKUP(A751,Table13[[Šifra]:[Mjesto]],2,FALSE),"")</f>
        <v/>
      </c>
      <c r="C751" s="2"/>
      <c r="D751" s="47"/>
      <c r="E751" s="46"/>
      <c r="F751" s="4"/>
      <c r="G751" s="4"/>
      <c r="H751" s="59" t="str">
        <f t="shared" si="92"/>
        <v>odaberite -</v>
      </c>
      <c r="I751" s="59">
        <f t="shared" si="90"/>
        <v>0</v>
      </c>
      <c r="J751" s="59">
        <f t="shared" si="91"/>
        <v>0</v>
      </c>
      <c r="K751" s="59">
        <f t="shared" si="93"/>
        <v>0</v>
      </c>
      <c r="L751" s="59">
        <f t="shared" si="94"/>
        <v>0</v>
      </c>
      <c r="M751" s="59">
        <f t="shared" si="95"/>
        <v>0</v>
      </c>
      <c r="N751" s="59">
        <f t="shared" si="96"/>
        <v>0</v>
      </c>
      <c r="O751" s="55">
        <f t="shared" si="97"/>
        <v>0</v>
      </c>
      <c r="R751" t="s">
        <v>4218</v>
      </c>
      <c r="S751" t="s">
        <v>8090</v>
      </c>
      <c r="T751" t="s">
        <v>4068</v>
      </c>
      <c r="U751" t="s">
        <v>4219</v>
      </c>
      <c r="V751" t="s">
        <v>4220</v>
      </c>
      <c r="W751" t="s">
        <v>4220</v>
      </c>
      <c r="X751" t="s">
        <v>4221</v>
      </c>
      <c r="Y751" t="s">
        <v>4222</v>
      </c>
      <c r="Z751" t="s">
        <v>4223</v>
      </c>
      <c r="AA751" t="s">
        <v>4224</v>
      </c>
      <c r="AB751" t="s">
        <v>4225</v>
      </c>
      <c r="AC751" t="s">
        <v>4226</v>
      </c>
    </row>
    <row r="752" spans="1:29" ht="24.95" customHeight="1" x14ac:dyDescent="0.25">
      <c r="A752" s="1"/>
      <c r="B752" s="3" t="str">
        <f>IFERROR(VLOOKUP(A752,Table13[[Šifra]:[Mjesto]],2,FALSE),"")</f>
        <v/>
      </c>
      <c r="C752" s="2"/>
      <c r="D752" s="47"/>
      <c r="E752" s="46"/>
      <c r="F752" s="4"/>
      <c r="G752" s="4"/>
      <c r="H752" s="59" t="str">
        <f t="shared" si="92"/>
        <v>odaberite -</v>
      </c>
      <c r="I752" s="59">
        <f t="shared" si="90"/>
        <v>0</v>
      </c>
      <c r="J752" s="59">
        <f t="shared" si="91"/>
        <v>0</v>
      </c>
      <c r="K752" s="59">
        <f t="shared" si="93"/>
        <v>0</v>
      </c>
      <c r="L752" s="59">
        <f t="shared" si="94"/>
        <v>0</v>
      </c>
      <c r="M752" s="59">
        <f t="shared" si="95"/>
        <v>0</v>
      </c>
      <c r="N752" s="59">
        <f t="shared" si="96"/>
        <v>0</v>
      </c>
      <c r="O752" s="55">
        <f t="shared" si="97"/>
        <v>0</v>
      </c>
      <c r="R752" t="s">
        <v>4227</v>
      </c>
      <c r="S752" t="s">
        <v>8091</v>
      </c>
      <c r="T752" t="s">
        <v>4068</v>
      </c>
      <c r="U752" t="s">
        <v>4228</v>
      </c>
      <c r="V752" t="s">
        <v>4229</v>
      </c>
      <c r="W752" t="s">
        <v>4229</v>
      </c>
      <c r="X752" t="s">
        <v>8092</v>
      </c>
      <c r="Y752" t="s">
        <v>8093</v>
      </c>
      <c r="Z752" t="s">
        <v>4230</v>
      </c>
      <c r="AA752" t="s">
        <v>4231</v>
      </c>
      <c r="AB752" t="s">
        <v>4232</v>
      </c>
      <c r="AC752" t="s">
        <v>4233</v>
      </c>
    </row>
    <row r="753" spans="1:29" ht="24.95" customHeight="1" x14ac:dyDescent="0.25">
      <c r="A753" s="1"/>
      <c r="B753" s="3" t="str">
        <f>IFERROR(VLOOKUP(A753,Table13[[Šifra]:[Mjesto]],2,FALSE),"")</f>
        <v/>
      </c>
      <c r="C753" s="2"/>
      <c r="D753" s="47"/>
      <c r="E753" s="46"/>
      <c r="F753" s="4"/>
      <c r="G753" s="4"/>
      <c r="H753" s="59" t="str">
        <f t="shared" si="92"/>
        <v>odaberite -</v>
      </c>
      <c r="I753" s="59">
        <f t="shared" si="90"/>
        <v>0</v>
      </c>
      <c r="J753" s="59">
        <f t="shared" si="91"/>
        <v>0</v>
      </c>
      <c r="K753" s="59">
        <f t="shared" si="93"/>
        <v>0</v>
      </c>
      <c r="L753" s="59">
        <f t="shared" si="94"/>
        <v>0</v>
      </c>
      <c r="M753" s="59">
        <f t="shared" si="95"/>
        <v>0</v>
      </c>
      <c r="N753" s="59">
        <f t="shared" si="96"/>
        <v>0</v>
      </c>
      <c r="O753" s="55">
        <f t="shared" si="97"/>
        <v>0</v>
      </c>
      <c r="R753" t="s">
        <v>4234</v>
      </c>
      <c r="S753" t="s">
        <v>8094</v>
      </c>
      <c r="T753" t="s">
        <v>4068</v>
      </c>
      <c r="U753" t="s">
        <v>4235</v>
      </c>
      <c r="V753" t="s">
        <v>4229</v>
      </c>
      <c r="W753" t="s">
        <v>4236</v>
      </c>
      <c r="X753" t="s">
        <v>4237</v>
      </c>
      <c r="Y753" t="s">
        <v>4238</v>
      </c>
      <c r="Z753" t="s">
        <v>4239</v>
      </c>
      <c r="AA753" t="s">
        <v>4240</v>
      </c>
      <c r="AB753" t="s">
        <v>190</v>
      </c>
      <c r="AC753" t="s">
        <v>4241</v>
      </c>
    </row>
    <row r="754" spans="1:29" ht="24.95" customHeight="1" x14ac:dyDescent="0.25">
      <c r="A754" s="1"/>
      <c r="B754" s="3" t="str">
        <f>IFERROR(VLOOKUP(A754,Table13[[Šifra]:[Mjesto]],2,FALSE),"")</f>
        <v/>
      </c>
      <c r="C754" s="2"/>
      <c r="D754" s="47"/>
      <c r="E754" s="46"/>
      <c r="F754" s="4"/>
      <c r="G754" s="4"/>
      <c r="H754" s="59" t="str">
        <f t="shared" si="92"/>
        <v>odaberite -</v>
      </c>
      <c r="I754" s="59">
        <f t="shared" si="90"/>
        <v>0</v>
      </c>
      <c r="J754" s="59">
        <f t="shared" si="91"/>
        <v>0</v>
      </c>
      <c r="K754" s="59">
        <f t="shared" si="93"/>
        <v>0</v>
      </c>
      <c r="L754" s="59">
        <f t="shared" si="94"/>
        <v>0</v>
      </c>
      <c r="M754" s="59">
        <f t="shared" si="95"/>
        <v>0</v>
      </c>
      <c r="N754" s="59">
        <f t="shared" si="96"/>
        <v>0</v>
      </c>
      <c r="O754" s="55">
        <f t="shared" si="97"/>
        <v>0</v>
      </c>
      <c r="R754" t="s">
        <v>4242</v>
      </c>
      <c r="S754" t="s">
        <v>8095</v>
      </c>
      <c r="T754" t="s">
        <v>4068</v>
      </c>
      <c r="U754" t="s">
        <v>4243</v>
      </c>
      <c r="V754" t="s">
        <v>4244</v>
      </c>
      <c r="W754" t="s">
        <v>4244</v>
      </c>
      <c r="X754" t="s">
        <v>4245</v>
      </c>
      <c r="Y754" t="s">
        <v>4246</v>
      </c>
      <c r="Z754" t="s">
        <v>4247</v>
      </c>
      <c r="AA754" t="s">
        <v>4248</v>
      </c>
      <c r="AB754" t="s">
        <v>4249</v>
      </c>
      <c r="AC754" t="s">
        <v>4250</v>
      </c>
    </row>
    <row r="755" spans="1:29" ht="24.95" customHeight="1" x14ac:dyDescent="0.25">
      <c r="A755" s="1"/>
      <c r="B755" s="3" t="str">
        <f>IFERROR(VLOOKUP(A755,Table13[[Šifra]:[Mjesto]],2,FALSE),"")</f>
        <v/>
      </c>
      <c r="C755" s="2"/>
      <c r="D755" s="47"/>
      <c r="E755" s="46"/>
      <c r="F755" s="4"/>
      <c r="G755" s="4"/>
      <c r="H755" s="59" t="str">
        <f t="shared" si="92"/>
        <v>odaberite -</v>
      </c>
      <c r="I755" s="59">
        <f t="shared" si="90"/>
        <v>0</v>
      </c>
      <c r="J755" s="59">
        <f t="shared" si="91"/>
        <v>0</v>
      </c>
      <c r="K755" s="59">
        <f t="shared" si="93"/>
        <v>0</v>
      </c>
      <c r="L755" s="59">
        <f t="shared" si="94"/>
        <v>0</v>
      </c>
      <c r="M755" s="59">
        <f t="shared" si="95"/>
        <v>0</v>
      </c>
      <c r="N755" s="59">
        <f t="shared" si="96"/>
        <v>0</v>
      </c>
      <c r="O755" s="55">
        <f t="shared" si="97"/>
        <v>0</v>
      </c>
      <c r="R755" t="s">
        <v>4252</v>
      </c>
      <c r="S755" t="s">
        <v>8096</v>
      </c>
      <c r="T755" t="s">
        <v>4251</v>
      </c>
      <c r="U755" t="s">
        <v>4253</v>
      </c>
      <c r="V755" t="s">
        <v>85</v>
      </c>
      <c r="W755" t="s">
        <v>85</v>
      </c>
      <c r="X755" t="s">
        <v>4254</v>
      </c>
      <c r="Y755" t="s">
        <v>4255</v>
      </c>
      <c r="Z755" t="s">
        <v>4256</v>
      </c>
      <c r="AA755" t="s">
        <v>4257</v>
      </c>
      <c r="AB755" t="s">
        <v>4258</v>
      </c>
      <c r="AC755" t="s">
        <v>4259</v>
      </c>
    </row>
    <row r="756" spans="1:29" ht="24.95" customHeight="1" x14ac:dyDescent="0.25">
      <c r="A756" s="1"/>
      <c r="B756" s="3" t="str">
        <f>IFERROR(VLOOKUP(A756,Table13[[Šifra]:[Mjesto]],2,FALSE),"")</f>
        <v/>
      </c>
      <c r="C756" s="2"/>
      <c r="D756" s="47"/>
      <c r="E756" s="46"/>
      <c r="F756" s="4"/>
      <c r="G756" s="4"/>
      <c r="H756" s="59" t="str">
        <f t="shared" si="92"/>
        <v>odaberite -</v>
      </c>
      <c r="I756" s="59">
        <f t="shared" si="90"/>
        <v>0</v>
      </c>
      <c r="J756" s="59">
        <f t="shared" si="91"/>
        <v>0</v>
      </c>
      <c r="K756" s="59">
        <f t="shared" si="93"/>
        <v>0</v>
      </c>
      <c r="L756" s="59">
        <f t="shared" si="94"/>
        <v>0</v>
      </c>
      <c r="M756" s="59">
        <f t="shared" si="95"/>
        <v>0</v>
      </c>
      <c r="N756" s="59">
        <f t="shared" si="96"/>
        <v>0</v>
      </c>
      <c r="O756" s="55">
        <f t="shared" si="97"/>
        <v>0</v>
      </c>
      <c r="R756" t="s">
        <v>4260</v>
      </c>
      <c r="S756" t="s">
        <v>8097</v>
      </c>
      <c r="T756" t="s">
        <v>4251</v>
      </c>
      <c r="U756" t="s">
        <v>4261</v>
      </c>
      <c r="V756" t="s">
        <v>85</v>
      </c>
      <c r="W756" t="s">
        <v>85</v>
      </c>
      <c r="X756" t="s">
        <v>4262</v>
      </c>
      <c r="Y756" t="s">
        <v>4263</v>
      </c>
      <c r="Z756" t="s">
        <v>4264</v>
      </c>
      <c r="AA756" t="s">
        <v>4265</v>
      </c>
      <c r="AB756" t="s">
        <v>4266</v>
      </c>
      <c r="AC756" t="s">
        <v>4267</v>
      </c>
    </row>
    <row r="757" spans="1:29" ht="24.95" customHeight="1" x14ac:dyDescent="0.25">
      <c r="A757" s="1"/>
      <c r="B757" s="3" t="str">
        <f>IFERROR(VLOOKUP(A757,Table13[[Šifra]:[Mjesto]],2,FALSE),"")</f>
        <v/>
      </c>
      <c r="C757" s="2"/>
      <c r="D757" s="47"/>
      <c r="E757" s="46"/>
      <c r="F757" s="4"/>
      <c r="G757" s="4"/>
      <c r="H757" s="59" t="str">
        <f t="shared" si="92"/>
        <v>odaberite -</v>
      </c>
      <c r="I757" s="59">
        <f t="shared" si="90"/>
        <v>0</v>
      </c>
      <c r="J757" s="59">
        <f t="shared" si="91"/>
        <v>0</v>
      </c>
      <c r="K757" s="59">
        <f t="shared" si="93"/>
        <v>0</v>
      </c>
      <c r="L757" s="59">
        <f t="shared" si="94"/>
        <v>0</v>
      </c>
      <c r="M757" s="59">
        <f t="shared" si="95"/>
        <v>0</v>
      </c>
      <c r="N757" s="59">
        <f t="shared" si="96"/>
        <v>0</v>
      </c>
      <c r="O757" s="55">
        <f t="shared" si="97"/>
        <v>0</v>
      </c>
      <c r="R757" t="s">
        <v>4268</v>
      </c>
      <c r="S757" t="s">
        <v>8098</v>
      </c>
      <c r="T757" t="s">
        <v>4251</v>
      </c>
      <c r="U757" t="s">
        <v>4269</v>
      </c>
      <c r="V757" t="s">
        <v>85</v>
      </c>
      <c r="W757" t="s">
        <v>85</v>
      </c>
      <c r="X757" t="s">
        <v>4270</v>
      </c>
      <c r="Y757" t="s">
        <v>8099</v>
      </c>
      <c r="Z757" t="s">
        <v>4271</v>
      </c>
      <c r="AA757" t="s">
        <v>4272</v>
      </c>
      <c r="AB757" t="s">
        <v>4273</v>
      </c>
      <c r="AC757" t="s">
        <v>4274</v>
      </c>
    </row>
    <row r="758" spans="1:29" ht="24.95" customHeight="1" x14ac:dyDescent="0.25">
      <c r="A758" s="1"/>
      <c r="B758" s="3" t="str">
        <f>IFERROR(VLOOKUP(A758,Table13[[Šifra]:[Mjesto]],2,FALSE),"")</f>
        <v/>
      </c>
      <c r="C758" s="2"/>
      <c r="D758" s="47"/>
      <c r="E758" s="46"/>
      <c r="F758" s="4"/>
      <c r="G758" s="4"/>
      <c r="H758" s="59" t="str">
        <f t="shared" si="92"/>
        <v>odaberite -</v>
      </c>
      <c r="I758" s="59">
        <f t="shared" si="90"/>
        <v>0</v>
      </c>
      <c r="J758" s="59">
        <f t="shared" si="91"/>
        <v>0</v>
      </c>
      <c r="K758" s="59">
        <f t="shared" si="93"/>
        <v>0</v>
      </c>
      <c r="L758" s="59">
        <f t="shared" si="94"/>
        <v>0</v>
      </c>
      <c r="M758" s="59">
        <f t="shared" si="95"/>
        <v>0</v>
      </c>
      <c r="N758" s="59">
        <f t="shared" si="96"/>
        <v>0</v>
      </c>
      <c r="O758" s="55">
        <f t="shared" si="97"/>
        <v>0</v>
      </c>
      <c r="R758" t="s">
        <v>4275</v>
      </c>
      <c r="S758" t="s">
        <v>8100</v>
      </c>
      <c r="T758" t="s">
        <v>4251</v>
      </c>
      <c r="U758" t="s">
        <v>4276</v>
      </c>
      <c r="V758" t="s">
        <v>85</v>
      </c>
      <c r="W758" t="s">
        <v>85</v>
      </c>
      <c r="X758" t="s">
        <v>4277</v>
      </c>
      <c r="Y758" t="s">
        <v>4278</v>
      </c>
      <c r="Z758" t="s">
        <v>4279</v>
      </c>
      <c r="AA758" t="s">
        <v>4280</v>
      </c>
      <c r="AB758" t="s">
        <v>4281</v>
      </c>
      <c r="AC758" t="s">
        <v>4282</v>
      </c>
    </row>
    <row r="759" spans="1:29" ht="24.95" customHeight="1" x14ac:dyDescent="0.25">
      <c r="A759" s="1"/>
      <c r="B759" s="3" t="str">
        <f>IFERROR(VLOOKUP(A759,Table13[[Šifra]:[Mjesto]],2,FALSE),"")</f>
        <v/>
      </c>
      <c r="C759" s="2"/>
      <c r="D759" s="47"/>
      <c r="E759" s="46"/>
      <c r="F759" s="4"/>
      <c r="G759" s="4"/>
      <c r="H759" s="59" t="str">
        <f t="shared" si="92"/>
        <v>odaberite -</v>
      </c>
      <c r="I759" s="59">
        <f t="shared" si="90"/>
        <v>0</v>
      </c>
      <c r="J759" s="59">
        <f t="shared" si="91"/>
        <v>0</v>
      </c>
      <c r="K759" s="59">
        <f t="shared" si="93"/>
        <v>0</v>
      </c>
      <c r="L759" s="59">
        <f t="shared" si="94"/>
        <v>0</v>
      </c>
      <c r="M759" s="59">
        <f t="shared" si="95"/>
        <v>0</v>
      </c>
      <c r="N759" s="59">
        <f t="shared" si="96"/>
        <v>0</v>
      </c>
      <c r="O759" s="55">
        <f t="shared" si="97"/>
        <v>0</v>
      </c>
      <c r="R759" t="s">
        <v>4283</v>
      </c>
      <c r="S759" t="s">
        <v>8101</v>
      </c>
      <c r="T759" t="s">
        <v>4251</v>
      </c>
      <c r="U759" t="s">
        <v>4284</v>
      </c>
      <c r="V759" t="s">
        <v>85</v>
      </c>
      <c r="W759" t="s">
        <v>85</v>
      </c>
      <c r="X759" t="s">
        <v>4285</v>
      </c>
      <c r="Y759" t="s">
        <v>4286</v>
      </c>
      <c r="Z759" t="s">
        <v>4287</v>
      </c>
      <c r="AA759" t="s">
        <v>4288</v>
      </c>
      <c r="AB759" t="s">
        <v>4289</v>
      </c>
      <c r="AC759" t="s">
        <v>4290</v>
      </c>
    </row>
    <row r="760" spans="1:29" ht="24.95" customHeight="1" x14ac:dyDescent="0.25">
      <c r="A760" s="1"/>
      <c r="B760" s="3" t="str">
        <f>IFERROR(VLOOKUP(A760,Table13[[Šifra]:[Mjesto]],2,FALSE),"")</f>
        <v/>
      </c>
      <c r="C760" s="2"/>
      <c r="D760" s="47"/>
      <c r="E760" s="46"/>
      <c r="F760" s="4"/>
      <c r="G760" s="4"/>
      <c r="H760" s="59" t="str">
        <f t="shared" si="92"/>
        <v>odaberite -</v>
      </c>
      <c r="I760" s="59">
        <f t="shared" si="90"/>
        <v>0</v>
      </c>
      <c r="J760" s="59">
        <f t="shared" si="91"/>
        <v>0</v>
      </c>
      <c r="K760" s="59">
        <f t="shared" si="93"/>
        <v>0</v>
      </c>
      <c r="L760" s="59">
        <f t="shared" si="94"/>
        <v>0</v>
      </c>
      <c r="M760" s="59">
        <f t="shared" si="95"/>
        <v>0</v>
      </c>
      <c r="N760" s="59">
        <f t="shared" si="96"/>
        <v>0</v>
      </c>
      <c r="O760" s="55">
        <f t="shared" si="97"/>
        <v>0</v>
      </c>
      <c r="R760" t="s">
        <v>4291</v>
      </c>
      <c r="S760" t="s">
        <v>8102</v>
      </c>
      <c r="T760" t="s">
        <v>4251</v>
      </c>
      <c r="U760" t="s">
        <v>4292</v>
      </c>
      <c r="V760" t="s">
        <v>85</v>
      </c>
      <c r="W760" t="s">
        <v>4293</v>
      </c>
      <c r="X760" t="s">
        <v>4294</v>
      </c>
      <c r="Y760" t="s">
        <v>8103</v>
      </c>
      <c r="Z760" t="s">
        <v>8104</v>
      </c>
      <c r="AA760" t="s">
        <v>4295</v>
      </c>
      <c r="AB760" t="s">
        <v>190</v>
      </c>
      <c r="AC760" t="s">
        <v>5</v>
      </c>
    </row>
    <row r="761" spans="1:29" ht="24.95" customHeight="1" x14ac:dyDescent="0.25">
      <c r="A761" s="1"/>
      <c r="B761" s="3" t="str">
        <f>IFERROR(VLOOKUP(A761,Table13[[Šifra]:[Mjesto]],2,FALSE),"")</f>
        <v/>
      </c>
      <c r="C761" s="2"/>
      <c r="D761" s="47"/>
      <c r="E761" s="46"/>
      <c r="F761" s="4"/>
      <c r="G761" s="4"/>
      <c r="H761" s="59" t="str">
        <f t="shared" si="92"/>
        <v>odaberite -</v>
      </c>
      <c r="I761" s="59">
        <f t="shared" si="90"/>
        <v>0</v>
      </c>
      <c r="J761" s="59">
        <f t="shared" si="91"/>
        <v>0</v>
      </c>
      <c r="K761" s="59">
        <f t="shared" si="93"/>
        <v>0</v>
      </c>
      <c r="L761" s="59">
        <f t="shared" si="94"/>
        <v>0</v>
      </c>
      <c r="M761" s="59">
        <f t="shared" si="95"/>
        <v>0</v>
      </c>
      <c r="N761" s="59">
        <f t="shared" si="96"/>
        <v>0</v>
      </c>
      <c r="O761" s="55">
        <f t="shared" si="97"/>
        <v>0</v>
      </c>
      <c r="R761" t="s">
        <v>4296</v>
      </c>
      <c r="S761" t="s">
        <v>8105</v>
      </c>
      <c r="T761" t="s">
        <v>4251</v>
      </c>
      <c r="U761" t="s">
        <v>4297</v>
      </c>
      <c r="V761" t="s">
        <v>85</v>
      </c>
      <c r="W761" t="s">
        <v>85</v>
      </c>
      <c r="X761" t="s">
        <v>4298</v>
      </c>
      <c r="Y761" t="s">
        <v>4299</v>
      </c>
      <c r="Z761" t="s">
        <v>4300</v>
      </c>
      <c r="AA761" t="s">
        <v>4301</v>
      </c>
      <c r="AB761" t="s">
        <v>8106</v>
      </c>
      <c r="AC761" t="s">
        <v>4302</v>
      </c>
    </row>
    <row r="762" spans="1:29" ht="24.95" customHeight="1" x14ac:dyDescent="0.25">
      <c r="A762" s="1"/>
      <c r="B762" s="3" t="str">
        <f>IFERROR(VLOOKUP(A762,Table13[[Šifra]:[Mjesto]],2,FALSE),"")</f>
        <v/>
      </c>
      <c r="C762" s="2"/>
      <c r="D762" s="47"/>
      <c r="E762" s="46"/>
      <c r="F762" s="4"/>
      <c r="G762" s="4"/>
      <c r="H762" s="59" t="str">
        <f t="shared" si="92"/>
        <v>odaberite -</v>
      </c>
      <c r="I762" s="59">
        <f t="shared" si="90"/>
        <v>0</v>
      </c>
      <c r="J762" s="59">
        <f t="shared" si="91"/>
        <v>0</v>
      </c>
      <c r="K762" s="59">
        <f t="shared" si="93"/>
        <v>0</v>
      </c>
      <c r="L762" s="59">
        <f t="shared" si="94"/>
        <v>0</v>
      </c>
      <c r="M762" s="59">
        <f t="shared" si="95"/>
        <v>0</v>
      </c>
      <c r="N762" s="59">
        <f t="shared" si="96"/>
        <v>0</v>
      </c>
      <c r="O762" s="55">
        <f t="shared" si="97"/>
        <v>0</v>
      </c>
      <c r="R762" t="s">
        <v>4303</v>
      </c>
      <c r="S762" t="s">
        <v>8107</v>
      </c>
      <c r="T762" t="s">
        <v>4251</v>
      </c>
      <c r="U762" t="s">
        <v>4304</v>
      </c>
      <c r="V762" t="s">
        <v>86</v>
      </c>
      <c r="W762" t="s">
        <v>86</v>
      </c>
      <c r="X762" t="s">
        <v>4305</v>
      </c>
      <c r="Y762" t="s">
        <v>4306</v>
      </c>
      <c r="Z762" t="s">
        <v>4307</v>
      </c>
      <c r="AA762" t="s">
        <v>4308</v>
      </c>
      <c r="AB762" t="s">
        <v>4309</v>
      </c>
      <c r="AC762" t="s">
        <v>4310</v>
      </c>
    </row>
    <row r="763" spans="1:29" ht="24.95" customHeight="1" x14ac:dyDescent="0.25">
      <c r="A763" s="1"/>
      <c r="B763" s="3" t="str">
        <f>IFERROR(VLOOKUP(A763,Table13[[Šifra]:[Mjesto]],2,FALSE),"")</f>
        <v/>
      </c>
      <c r="C763" s="2"/>
      <c r="D763" s="47"/>
      <c r="E763" s="46"/>
      <c r="F763" s="4"/>
      <c r="G763" s="4"/>
      <c r="H763" s="59" t="str">
        <f t="shared" si="92"/>
        <v>odaberite -</v>
      </c>
      <c r="I763" s="59">
        <f t="shared" si="90"/>
        <v>0</v>
      </c>
      <c r="J763" s="59">
        <f t="shared" si="91"/>
        <v>0</v>
      </c>
      <c r="K763" s="59">
        <f t="shared" si="93"/>
        <v>0</v>
      </c>
      <c r="L763" s="59">
        <f t="shared" si="94"/>
        <v>0</v>
      </c>
      <c r="M763" s="59">
        <f t="shared" si="95"/>
        <v>0</v>
      </c>
      <c r="N763" s="59">
        <f t="shared" si="96"/>
        <v>0</v>
      </c>
      <c r="O763" s="55">
        <f t="shared" si="97"/>
        <v>0</v>
      </c>
      <c r="R763" t="s">
        <v>4311</v>
      </c>
      <c r="S763" t="s">
        <v>8108</v>
      </c>
      <c r="T763" t="s">
        <v>4251</v>
      </c>
      <c r="U763" t="s">
        <v>4312</v>
      </c>
      <c r="V763" t="s">
        <v>86</v>
      </c>
      <c r="W763" t="s">
        <v>86</v>
      </c>
      <c r="X763" t="s">
        <v>4313</v>
      </c>
      <c r="Y763" t="s">
        <v>4314</v>
      </c>
      <c r="Z763" t="s">
        <v>4315</v>
      </c>
      <c r="AA763" t="s">
        <v>4316</v>
      </c>
      <c r="AB763" t="s">
        <v>4317</v>
      </c>
      <c r="AC763" t="s">
        <v>4318</v>
      </c>
    </row>
    <row r="764" spans="1:29" ht="24.95" customHeight="1" x14ac:dyDescent="0.25">
      <c r="A764" s="1"/>
      <c r="B764" s="3" t="str">
        <f>IFERROR(VLOOKUP(A764,Table13[[Šifra]:[Mjesto]],2,FALSE),"")</f>
        <v/>
      </c>
      <c r="C764" s="2"/>
      <c r="D764" s="47"/>
      <c r="E764" s="46"/>
      <c r="F764" s="4"/>
      <c r="G764" s="4"/>
      <c r="H764" s="59" t="str">
        <f t="shared" si="92"/>
        <v>odaberite -</v>
      </c>
      <c r="I764" s="59">
        <f t="shared" si="90"/>
        <v>0</v>
      </c>
      <c r="J764" s="59">
        <f t="shared" si="91"/>
        <v>0</v>
      </c>
      <c r="K764" s="59">
        <f t="shared" si="93"/>
        <v>0</v>
      </c>
      <c r="L764" s="59">
        <f t="shared" si="94"/>
        <v>0</v>
      </c>
      <c r="M764" s="59">
        <f t="shared" si="95"/>
        <v>0</v>
      </c>
      <c r="N764" s="59">
        <f t="shared" si="96"/>
        <v>0</v>
      </c>
      <c r="O764" s="55">
        <f t="shared" si="97"/>
        <v>0</v>
      </c>
      <c r="R764" t="s">
        <v>4319</v>
      </c>
      <c r="S764" t="s">
        <v>8109</v>
      </c>
      <c r="T764" t="s">
        <v>4251</v>
      </c>
      <c r="U764" t="s">
        <v>4320</v>
      </c>
      <c r="V764" t="s">
        <v>86</v>
      </c>
      <c r="W764" t="s">
        <v>86</v>
      </c>
      <c r="X764" t="s">
        <v>4321</v>
      </c>
      <c r="Y764" t="s">
        <v>4322</v>
      </c>
      <c r="Z764" t="s">
        <v>4323</v>
      </c>
      <c r="AA764" t="s">
        <v>4324</v>
      </c>
      <c r="AB764" t="s">
        <v>4325</v>
      </c>
      <c r="AC764" t="s">
        <v>4326</v>
      </c>
    </row>
    <row r="765" spans="1:29" ht="24.95" customHeight="1" x14ac:dyDescent="0.25">
      <c r="A765" s="1"/>
      <c r="B765" s="3" t="str">
        <f>IFERROR(VLOOKUP(A765,Table13[[Šifra]:[Mjesto]],2,FALSE),"")</f>
        <v/>
      </c>
      <c r="C765" s="2"/>
      <c r="D765" s="47"/>
      <c r="E765" s="46"/>
      <c r="F765" s="4"/>
      <c r="G765" s="4"/>
      <c r="H765" s="59" t="str">
        <f t="shared" si="92"/>
        <v>odaberite -</v>
      </c>
      <c r="I765" s="59">
        <f t="shared" si="90"/>
        <v>0</v>
      </c>
      <c r="J765" s="59">
        <f t="shared" si="91"/>
        <v>0</v>
      </c>
      <c r="K765" s="59">
        <f t="shared" si="93"/>
        <v>0</v>
      </c>
      <c r="L765" s="59">
        <f t="shared" si="94"/>
        <v>0</v>
      </c>
      <c r="M765" s="59">
        <f t="shared" si="95"/>
        <v>0</v>
      </c>
      <c r="N765" s="59">
        <f t="shared" si="96"/>
        <v>0</v>
      </c>
      <c r="O765" s="55">
        <f t="shared" si="97"/>
        <v>0</v>
      </c>
      <c r="R765" t="s">
        <v>4327</v>
      </c>
      <c r="S765" t="s">
        <v>8110</v>
      </c>
      <c r="T765" t="s">
        <v>4251</v>
      </c>
      <c r="U765" t="s">
        <v>4328</v>
      </c>
      <c r="V765" t="s">
        <v>86</v>
      </c>
      <c r="W765" t="s">
        <v>86</v>
      </c>
      <c r="X765" t="s">
        <v>4329</v>
      </c>
      <c r="Y765" t="s">
        <v>4330</v>
      </c>
      <c r="Z765" t="s">
        <v>4331</v>
      </c>
      <c r="AA765" t="s">
        <v>4332</v>
      </c>
      <c r="AB765" t="s">
        <v>190</v>
      </c>
      <c r="AC765" t="s">
        <v>4333</v>
      </c>
    </row>
    <row r="766" spans="1:29" ht="24.95" customHeight="1" x14ac:dyDescent="0.25">
      <c r="A766" s="1"/>
      <c r="B766" s="3" t="str">
        <f>IFERROR(VLOOKUP(A766,Table13[[Šifra]:[Mjesto]],2,FALSE),"")</f>
        <v/>
      </c>
      <c r="C766" s="2"/>
      <c r="D766" s="47"/>
      <c r="E766" s="46"/>
      <c r="F766" s="4"/>
      <c r="G766" s="4"/>
      <c r="H766" s="59" t="str">
        <f t="shared" si="92"/>
        <v>odaberite -</v>
      </c>
      <c r="I766" s="59">
        <f t="shared" si="90"/>
        <v>0</v>
      </c>
      <c r="J766" s="59">
        <f t="shared" si="91"/>
        <v>0</v>
      </c>
      <c r="K766" s="59">
        <f t="shared" si="93"/>
        <v>0</v>
      </c>
      <c r="L766" s="59">
        <f t="shared" si="94"/>
        <v>0</v>
      </c>
      <c r="M766" s="59">
        <f t="shared" si="95"/>
        <v>0</v>
      </c>
      <c r="N766" s="59">
        <f t="shared" si="96"/>
        <v>0</v>
      </c>
      <c r="O766" s="55">
        <f t="shared" si="97"/>
        <v>0</v>
      </c>
      <c r="R766" t="s">
        <v>4334</v>
      </c>
      <c r="S766" t="s">
        <v>8111</v>
      </c>
      <c r="T766" t="s">
        <v>4251</v>
      </c>
      <c r="U766" t="s">
        <v>4335</v>
      </c>
      <c r="V766" t="s">
        <v>86</v>
      </c>
      <c r="W766" t="s">
        <v>86</v>
      </c>
      <c r="X766" t="s">
        <v>4336</v>
      </c>
      <c r="Y766" t="s">
        <v>8112</v>
      </c>
      <c r="Z766" t="s">
        <v>8113</v>
      </c>
      <c r="AA766" t="s">
        <v>4337</v>
      </c>
      <c r="AB766" t="s">
        <v>4338</v>
      </c>
      <c r="AC766" t="s">
        <v>4339</v>
      </c>
    </row>
    <row r="767" spans="1:29" ht="24.95" customHeight="1" x14ac:dyDescent="0.25">
      <c r="A767" s="1"/>
      <c r="B767" s="3" t="str">
        <f>IFERROR(VLOOKUP(A767,Table13[[Šifra]:[Mjesto]],2,FALSE),"")</f>
        <v/>
      </c>
      <c r="C767" s="2"/>
      <c r="D767" s="47"/>
      <c r="E767" s="46"/>
      <c r="F767" s="4"/>
      <c r="G767" s="4"/>
      <c r="H767" s="59" t="str">
        <f t="shared" si="92"/>
        <v>odaberite -</v>
      </c>
      <c r="I767" s="59">
        <f t="shared" si="90"/>
        <v>0</v>
      </c>
      <c r="J767" s="59">
        <f t="shared" si="91"/>
        <v>0</v>
      </c>
      <c r="K767" s="59">
        <f t="shared" si="93"/>
        <v>0</v>
      </c>
      <c r="L767" s="59">
        <f t="shared" si="94"/>
        <v>0</v>
      </c>
      <c r="M767" s="59">
        <f t="shared" si="95"/>
        <v>0</v>
      </c>
      <c r="N767" s="59">
        <f t="shared" si="96"/>
        <v>0</v>
      </c>
      <c r="O767" s="55">
        <f t="shared" si="97"/>
        <v>0</v>
      </c>
      <c r="R767" t="s">
        <v>4340</v>
      </c>
      <c r="S767" t="s">
        <v>8114</v>
      </c>
      <c r="T767" t="s">
        <v>4251</v>
      </c>
      <c r="U767" t="s">
        <v>4341</v>
      </c>
      <c r="V767" t="s">
        <v>87</v>
      </c>
      <c r="W767" t="s">
        <v>87</v>
      </c>
      <c r="X767" t="s">
        <v>4342</v>
      </c>
      <c r="Y767" t="s">
        <v>4343</v>
      </c>
      <c r="Z767" t="s">
        <v>4344</v>
      </c>
      <c r="AA767" t="s">
        <v>4345</v>
      </c>
      <c r="AB767" t="s">
        <v>4346</v>
      </c>
      <c r="AC767" t="s">
        <v>4347</v>
      </c>
    </row>
    <row r="768" spans="1:29" ht="24.95" customHeight="1" x14ac:dyDescent="0.25">
      <c r="A768" s="1"/>
      <c r="B768" s="3" t="str">
        <f>IFERROR(VLOOKUP(A768,Table13[[Šifra]:[Mjesto]],2,FALSE),"")</f>
        <v/>
      </c>
      <c r="C768" s="2"/>
      <c r="D768" s="47"/>
      <c r="E768" s="46"/>
      <c r="F768" s="4"/>
      <c r="G768" s="4"/>
      <c r="H768" s="59" t="str">
        <f t="shared" si="92"/>
        <v>odaberite -</v>
      </c>
      <c r="I768" s="59">
        <f t="shared" si="90"/>
        <v>0</v>
      </c>
      <c r="J768" s="59">
        <f t="shared" si="91"/>
        <v>0</v>
      </c>
      <c r="K768" s="59">
        <f t="shared" si="93"/>
        <v>0</v>
      </c>
      <c r="L768" s="59">
        <f t="shared" si="94"/>
        <v>0</v>
      </c>
      <c r="M768" s="59">
        <f t="shared" si="95"/>
        <v>0</v>
      </c>
      <c r="N768" s="59">
        <f t="shared" si="96"/>
        <v>0</v>
      </c>
      <c r="O768" s="55">
        <f t="shared" si="97"/>
        <v>0</v>
      </c>
      <c r="R768" t="s">
        <v>4348</v>
      </c>
      <c r="S768" t="s">
        <v>8115</v>
      </c>
      <c r="T768" t="s">
        <v>4251</v>
      </c>
      <c r="U768" t="s">
        <v>4349</v>
      </c>
      <c r="V768" t="s">
        <v>87</v>
      </c>
      <c r="W768" t="s">
        <v>87</v>
      </c>
      <c r="X768" t="s">
        <v>4350</v>
      </c>
      <c r="Y768" t="s">
        <v>4351</v>
      </c>
      <c r="Z768" t="s">
        <v>4352</v>
      </c>
      <c r="AA768" t="s">
        <v>4353</v>
      </c>
      <c r="AB768" t="s">
        <v>4354</v>
      </c>
      <c r="AC768" t="s">
        <v>4355</v>
      </c>
    </row>
    <row r="769" spans="1:29" ht="24.95" customHeight="1" x14ac:dyDescent="0.25">
      <c r="A769" s="1"/>
      <c r="B769" s="3" t="str">
        <f>IFERROR(VLOOKUP(A769,Table13[[Šifra]:[Mjesto]],2,FALSE),"")</f>
        <v/>
      </c>
      <c r="C769" s="2"/>
      <c r="D769" s="47"/>
      <c r="E769" s="46"/>
      <c r="F769" s="4"/>
      <c r="G769" s="4"/>
      <c r="H769" s="59" t="str">
        <f t="shared" si="92"/>
        <v>odaberite -</v>
      </c>
      <c r="I769" s="59">
        <f t="shared" si="90"/>
        <v>0</v>
      </c>
      <c r="J769" s="59">
        <f t="shared" si="91"/>
        <v>0</v>
      </c>
      <c r="K769" s="59">
        <f t="shared" si="93"/>
        <v>0</v>
      </c>
      <c r="L769" s="59">
        <f t="shared" si="94"/>
        <v>0</v>
      </c>
      <c r="M769" s="59">
        <f t="shared" si="95"/>
        <v>0</v>
      </c>
      <c r="N769" s="59">
        <f t="shared" si="96"/>
        <v>0</v>
      </c>
      <c r="O769" s="55">
        <f t="shared" si="97"/>
        <v>0</v>
      </c>
      <c r="R769" t="s">
        <v>4356</v>
      </c>
      <c r="S769" t="s">
        <v>8116</v>
      </c>
      <c r="T769" t="s">
        <v>4251</v>
      </c>
      <c r="U769" t="s">
        <v>4357</v>
      </c>
      <c r="V769" t="s">
        <v>4358</v>
      </c>
      <c r="W769" t="s">
        <v>4359</v>
      </c>
      <c r="X769" t="s">
        <v>4360</v>
      </c>
      <c r="Y769" t="s">
        <v>8117</v>
      </c>
      <c r="Z769" t="s">
        <v>8118</v>
      </c>
      <c r="AA769" t="s">
        <v>8119</v>
      </c>
      <c r="AB769" t="s">
        <v>190</v>
      </c>
      <c r="AC769" t="s">
        <v>4361</v>
      </c>
    </row>
    <row r="770" spans="1:29" ht="24.95" customHeight="1" x14ac:dyDescent="0.25">
      <c r="A770" s="1"/>
      <c r="B770" s="3" t="str">
        <f>IFERROR(VLOOKUP(A770,Table13[[Šifra]:[Mjesto]],2,FALSE),"")</f>
        <v/>
      </c>
      <c r="C770" s="2"/>
      <c r="D770" s="47"/>
      <c r="E770" s="46"/>
      <c r="F770" s="4"/>
      <c r="G770" s="4"/>
      <c r="H770" s="59" t="str">
        <f t="shared" si="92"/>
        <v>odaberite -</v>
      </c>
      <c r="I770" s="59">
        <f t="shared" si="90"/>
        <v>0</v>
      </c>
      <c r="J770" s="59">
        <f t="shared" si="91"/>
        <v>0</v>
      </c>
      <c r="K770" s="59">
        <f t="shared" si="93"/>
        <v>0</v>
      </c>
      <c r="L770" s="59">
        <f t="shared" si="94"/>
        <v>0</v>
      </c>
      <c r="M770" s="59">
        <f t="shared" si="95"/>
        <v>0</v>
      </c>
      <c r="N770" s="59">
        <f t="shared" si="96"/>
        <v>0</v>
      </c>
      <c r="O770" s="55">
        <f t="shared" si="97"/>
        <v>0</v>
      </c>
      <c r="R770" t="s">
        <v>4362</v>
      </c>
      <c r="S770" t="s">
        <v>8120</v>
      </c>
      <c r="T770" t="s">
        <v>4251</v>
      </c>
      <c r="U770" t="s">
        <v>4363</v>
      </c>
      <c r="V770" t="s">
        <v>4364</v>
      </c>
      <c r="W770" t="s">
        <v>4364</v>
      </c>
      <c r="X770" t="s">
        <v>4365</v>
      </c>
      <c r="Y770" t="s">
        <v>4366</v>
      </c>
      <c r="Z770" t="s">
        <v>4367</v>
      </c>
      <c r="AA770" t="s">
        <v>4368</v>
      </c>
      <c r="AB770" t="s">
        <v>190</v>
      </c>
      <c r="AC770" t="s">
        <v>4369</v>
      </c>
    </row>
    <row r="771" spans="1:29" ht="24.95" customHeight="1" x14ac:dyDescent="0.25">
      <c r="A771" s="1"/>
      <c r="B771" s="3" t="str">
        <f>IFERROR(VLOOKUP(A771,Table13[[Šifra]:[Mjesto]],2,FALSE),"")</f>
        <v/>
      </c>
      <c r="C771" s="2"/>
      <c r="D771" s="47"/>
      <c r="E771" s="46"/>
      <c r="F771" s="4"/>
      <c r="G771" s="4"/>
      <c r="H771" s="59" t="str">
        <f t="shared" si="92"/>
        <v>odaberite -</v>
      </c>
      <c r="I771" s="59">
        <f t="shared" si="90"/>
        <v>0</v>
      </c>
      <c r="J771" s="59">
        <f t="shared" si="91"/>
        <v>0</v>
      </c>
      <c r="K771" s="59">
        <f t="shared" si="93"/>
        <v>0</v>
      </c>
      <c r="L771" s="59">
        <f t="shared" si="94"/>
        <v>0</v>
      </c>
      <c r="M771" s="59">
        <f t="shared" si="95"/>
        <v>0</v>
      </c>
      <c r="N771" s="59">
        <f t="shared" si="96"/>
        <v>0</v>
      </c>
      <c r="O771" s="55">
        <f t="shared" si="97"/>
        <v>0</v>
      </c>
      <c r="R771" t="s">
        <v>4370</v>
      </c>
      <c r="S771" t="s">
        <v>8121</v>
      </c>
      <c r="T771" t="s">
        <v>4251</v>
      </c>
      <c r="U771" t="s">
        <v>4371</v>
      </c>
      <c r="V771" t="s">
        <v>86</v>
      </c>
      <c r="W771" t="s">
        <v>86</v>
      </c>
      <c r="X771" t="s">
        <v>4372</v>
      </c>
      <c r="Y771" t="s">
        <v>4373</v>
      </c>
      <c r="Z771" t="s">
        <v>4374</v>
      </c>
      <c r="AA771" t="s">
        <v>4375</v>
      </c>
      <c r="AB771" t="s">
        <v>4376</v>
      </c>
      <c r="AC771" t="s">
        <v>4377</v>
      </c>
    </row>
    <row r="772" spans="1:29" ht="24.95" customHeight="1" x14ac:dyDescent="0.25">
      <c r="A772" s="1"/>
      <c r="B772" s="3" t="str">
        <f>IFERROR(VLOOKUP(A772,Table13[[Šifra]:[Mjesto]],2,FALSE),"")</f>
        <v/>
      </c>
      <c r="C772" s="2"/>
      <c r="D772" s="47"/>
      <c r="E772" s="46"/>
      <c r="F772" s="4"/>
      <c r="G772" s="4"/>
      <c r="H772" s="59" t="str">
        <f t="shared" si="92"/>
        <v>odaberite -</v>
      </c>
      <c r="I772" s="59">
        <f t="shared" si="90"/>
        <v>0</v>
      </c>
      <c r="J772" s="59">
        <f t="shared" si="91"/>
        <v>0</v>
      </c>
      <c r="K772" s="59">
        <f t="shared" si="93"/>
        <v>0</v>
      </c>
      <c r="L772" s="59">
        <f t="shared" si="94"/>
        <v>0</v>
      </c>
      <c r="M772" s="59">
        <f t="shared" si="95"/>
        <v>0</v>
      </c>
      <c r="N772" s="59">
        <f t="shared" si="96"/>
        <v>0</v>
      </c>
      <c r="O772" s="55">
        <f t="shared" si="97"/>
        <v>0</v>
      </c>
      <c r="R772" t="s">
        <v>4378</v>
      </c>
      <c r="S772" t="s">
        <v>8122</v>
      </c>
      <c r="T772" t="s">
        <v>4251</v>
      </c>
      <c r="U772" t="s">
        <v>4379</v>
      </c>
      <c r="V772" t="s">
        <v>86</v>
      </c>
      <c r="W772" t="s">
        <v>86</v>
      </c>
      <c r="X772" t="s">
        <v>4380</v>
      </c>
      <c r="Y772" t="s">
        <v>8123</v>
      </c>
      <c r="Z772" t="s">
        <v>4381</v>
      </c>
      <c r="AA772" t="s">
        <v>4382</v>
      </c>
      <c r="AB772" t="s">
        <v>190</v>
      </c>
      <c r="AC772" t="s">
        <v>4383</v>
      </c>
    </row>
    <row r="773" spans="1:29" ht="24.95" customHeight="1" x14ac:dyDescent="0.25">
      <c r="A773" s="1"/>
      <c r="B773" s="3" t="str">
        <f>IFERROR(VLOOKUP(A773,Table13[[Šifra]:[Mjesto]],2,FALSE),"")</f>
        <v/>
      </c>
      <c r="C773" s="2"/>
      <c r="D773" s="47"/>
      <c r="E773" s="46"/>
      <c r="F773" s="4"/>
      <c r="G773" s="4"/>
      <c r="H773" s="59" t="str">
        <f t="shared" si="92"/>
        <v>odaberite -</v>
      </c>
      <c r="I773" s="59">
        <f t="shared" si="90"/>
        <v>0</v>
      </c>
      <c r="J773" s="59">
        <f t="shared" si="91"/>
        <v>0</v>
      </c>
      <c r="K773" s="59">
        <f t="shared" si="93"/>
        <v>0</v>
      </c>
      <c r="L773" s="59">
        <f t="shared" si="94"/>
        <v>0</v>
      </c>
      <c r="M773" s="59">
        <f t="shared" si="95"/>
        <v>0</v>
      </c>
      <c r="N773" s="59">
        <f t="shared" si="96"/>
        <v>0</v>
      </c>
      <c r="O773" s="55">
        <f t="shared" si="97"/>
        <v>0</v>
      </c>
      <c r="R773" t="s">
        <v>4384</v>
      </c>
      <c r="S773" t="s">
        <v>8124</v>
      </c>
      <c r="T773" t="s">
        <v>4251</v>
      </c>
      <c r="U773" t="s">
        <v>4385</v>
      </c>
      <c r="V773" t="s">
        <v>4386</v>
      </c>
      <c r="W773" t="s">
        <v>4386</v>
      </c>
      <c r="X773" t="s">
        <v>4387</v>
      </c>
      <c r="Y773" t="s">
        <v>4388</v>
      </c>
      <c r="Z773" t="s">
        <v>4389</v>
      </c>
      <c r="AA773" t="s">
        <v>4390</v>
      </c>
      <c r="AB773" t="s">
        <v>190</v>
      </c>
      <c r="AC773" t="s">
        <v>4391</v>
      </c>
    </row>
    <row r="774" spans="1:29" ht="24.95" customHeight="1" x14ac:dyDescent="0.25">
      <c r="A774" s="1"/>
      <c r="B774" s="3" t="str">
        <f>IFERROR(VLOOKUP(A774,Table13[[Šifra]:[Mjesto]],2,FALSE),"")</f>
        <v/>
      </c>
      <c r="C774" s="2"/>
      <c r="D774" s="47"/>
      <c r="E774" s="46"/>
      <c r="F774" s="4"/>
      <c r="G774" s="4"/>
      <c r="H774" s="59" t="str">
        <f t="shared" si="92"/>
        <v>odaberite -</v>
      </c>
      <c r="I774" s="59">
        <f t="shared" si="90"/>
        <v>0</v>
      </c>
      <c r="J774" s="59">
        <f t="shared" si="91"/>
        <v>0</v>
      </c>
      <c r="K774" s="59">
        <f t="shared" si="93"/>
        <v>0</v>
      </c>
      <c r="L774" s="59">
        <f t="shared" si="94"/>
        <v>0</v>
      </c>
      <c r="M774" s="59">
        <f t="shared" si="95"/>
        <v>0</v>
      </c>
      <c r="N774" s="59">
        <f t="shared" si="96"/>
        <v>0</v>
      </c>
      <c r="O774" s="55">
        <f t="shared" si="97"/>
        <v>0</v>
      </c>
      <c r="R774" t="s">
        <v>4392</v>
      </c>
      <c r="S774" t="s">
        <v>8125</v>
      </c>
      <c r="T774" t="s">
        <v>4251</v>
      </c>
      <c r="U774" t="s">
        <v>4393</v>
      </c>
      <c r="V774" t="s">
        <v>4394</v>
      </c>
      <c r="W774" t="s">
        <v>4394</v>
      </c>
      <c r="X774" t="s">
        <v>4395</v>
      </c>
      <c r="Y774" t="s">
        <v>4396</v>
      </c>
      <c r="Z774" t="s">
        <v>4397</v>
      </c>
      <c r="AA774" t="s">
        <v>4398</v>
      </c>
      <c r="AB774" t="s">
        <v>4399</v>
      </c>
      <c r="AC774" t="s">
        <v>4400</v>
      </c>
    </row>
    <row r="775" spans="1:29" ht="24.95" customHeight="1" x14ac:dyDescent="0.25">
      <c r="A775" s="1"/>
      <c r="B775" s="3" t="str">
        <f>IFERROR(VLOOKUP(A775,Table13[[Šifra]:[Mjesto]],2,FALSE),"")</f>
        <v/>
      </c>
      <c r="C775" s="2"/>
      <c r="D775" s="47"/>
      <c r="E775" s="46"/>
      <c r="F775" s="4"/>
      <c r="G775" s="4"/>
      <c r="H775" s="59" t="str">
        <f t="shared" si="92"/>
        <v>odaberite -</v>
      </c>
      <c r="I775" s="59">
        <f t="shared" si="90"/>
        <v>0</v>
      </c>
      <c r="J775" s="59">
        <f t="shared" si="91"/>
        <v>0</v>
      </c>
      <c r="K775" s="59">
        <f t="shared" si="93"/>
        <v>0</v>
      </c>
      <c r="L775" s="59">
        <f t="shared" si="94"/>
        <v>0</v>
      </c>
      <c r="M775" s="59">
        <f t="shared" si="95"/>
        <v>0</v>
      </c>
      <c r="N775" s="59">
        <f t="shared" si="96"/>
        <v>0</v>
      </c>
      <c r="O775" s="55">
        <f t="shared" si="97"/>
        <v>0</v>
      </c>
      <c r="R775" t="s">
        <v>4401</v>
      </c>
      <c r="S775" t="s">
        <v>8126</v>
      </c>
      <c r="T775" t="s">
        <v>4251</v>
      </c>
      <c r="U775" t="s">
        <v>4402</v>
      </c>
      <c r="V775" t="s">
        <v>4403</v>
      </c>
      <c r="W775" t="s">
        <v>4403</v>
      </c>
      <c r="X775" t="s">
        <v>8127</v>
      </c>
      <c r="Y775" t="s">
        <v>4404</v>
      </c>
      <c r="Z775" t="s">
        <v>4405</v>
      </c>
      <c r="AA775" t="s">
        <v>4406</v>
      </c>
      <c r="AB775" t="s">
        <v>4407</v>
      </c>
      <c r="AC775" t="s">
        <v>4408</v>
      </c>
    </row>
    <row r="776" spans="1:29" ht="24.95" customHeight="1" x14ac:dyDescent="0.25">
      <c r="A776" s="1"/>
      <c r="B776" s="3" t="str">
        <f>IFERROR(VLOOKUP(A776,Table13[[Šifra]:[Mjesto]],2,FALSE),"")</f>
        <v/>
      </c>
      <c r="C776" s="2"/>
      <c r="D776" s="47"/>
      <c r="E776" s="46"/>
      <c r="F776" s="4"/>
      <c r="G776" s="4"/>
      <c r="H776" s="59" t="str">
        <f t="shared" si="92"/>
        <v>odaberite -</v>
      </c>
      <c r="I776" s="59">
        <f t="shared" si="90"/>
        <v>0</v>
      </c>
      <c r="J776" s="59">
        <f t="shared" si="91"/>
        <v>0</v>
      </c>
      <c r="K776" s="59">
        <f t="shared" si="93"/>
        <v>0</v>
      </c>
      <c r="L776" s="59">
        <f t="shared" si="94"/>
        <v>0</v>
      </c>
      <c r="M776" s="59">
        <f t="shared" si="95"/>
        <v>0</v>
      </c>
      <c r="N776" s="59">
        <f t="shared" si="96"/>
        <v>0</v>
      </c>
      <c r="O776" s="55">
        <f t="shared" si="97"/>
        <v>0</v>
      </c>
      <c r="R776" t="s">
        <v>4409</v>
      </c>
      <c r="S776" t="s">
        <v>8128</v>
      </c>
      <c r="T776" t="s">
        <v>4251</v>
      </c>
      <c r="U776" t="s">
        <v>4410</v>
      </c>
      <c r="V776" t="s">
        <v>4411</v>
      </c>
      <c r="W776" t="s">
        <v>4411</v>
      </c>
      <c r="X776" t="s">
        <v>4412</v>
      </c>
      <c r="Y776" t="s">
        <v>4413</v>
      </c>
      <c r="Z776" t="s">
        <v>4414</v>
      </c>
      <c r="AA776" t="s">
        <v>4415</v>
      </c>
      <c r="AB776" t="s">
        <v>4416</v>
      </c>
      <c r="AC776" t="s">
        <v>4417</v>
      </c>
    </row>
    <row r="777" spans="1:29" ht="24.95" customHeight="1" x14ac:dyDescent="0.25">
      <c r="A777" s="1"/>
      <c r="B777" s="3" t="str">
        <f>IFERROR(VLOOKUP(A777,Table13[[Šifra]:[Mjesto]],2,FALSE),"")</f>
        <v/>
      </c>
      <c r="C777" s="2"/>
      <c r="D777" s="47"/>
      <c r="E777" s="46"/>
      <c r="F777" s="4"/>
      <c r="G777" s="4"/>
      <c r="H777" s="59" t="str">
        <f t="shared" si="92"/>
        <v>odaberite -</v>
      </c>
      <c r="I777" s="59">
        <f t="shared" si="90"/>
        <v>0</v>
      </c>
      <c r="J777" s="59">
        <f t="shared" si="91"/>
        <v>0</v>
      </c>
      <c r="K777" s="59">
        <f t="shared" si="93"/>
        <v>0</v>
      </c>
      <c r="L777" s="59">
        <f t="shared" si="94"/>
        <v>0</v>
      </c>
      <c r="M777" s="59">
        <f t="shared" si="95"/>
        <v>0</v>
      </c>
      <c r="N777" s="59">
        <f t="shared" si="96"/>
        <v>0</v>
      </c>
      <c r="O777" s="55">
        <f t="shared" si="97"/>
        <v>0</v>
      </c>
      <c r="R777" t="s">
        <v>4418</v>
      </c>
      <c r="S777" t="s">
        <v>8129</v>
      </c>
      <c r="T777" t="s">
        <v>4251</v>
      </c>
      <c r="U777" t="s">
        <v>4419</v>
      </c>
      <c r="V777" t="s">
        <v>4420</v>
      </c>
      <c r="W777" t="s">
        <v>4420</v>
      </c>
      <c r="X777" t="s">
        <v>4421</v>
      </c>
      <c r="Y777" t="s">
        <v>4422</v>
      </c>
      <c r="Z777" t="s">
        <v>8130</v>
      </c>
      <c r="AA777" t="s">
        <v>8131</v>
      </c>
      <c r="AB777" t="s">
        <v>190</v>
      </c>
      <c r="AC777" t="s">
        <v>4423</v>
      </c>
    </row>
    <row r="778" spans="1:29" ht="24.95" customHeight="1" x14ac:dyDescent="0.25">
      <c r="A778" s="1"/>
      <c r="B778" s="3" t="str">
        <f>IFERROR(VLOOKUP(A778,Table13[[Šifra]:[Mjesto]],2,FALSE),"")</f>
        <v/>
      </c>
      <c r="C778" s="2"/>
      <c r="D778" s="47"/>
      <c r="E778" s="46"/>
      <c r="F778" s="4"/>
      <c r="G778" s="4"/>
      <c r="H778" s="59" t="str">
        <f t="shared" si="92"/>
        <v>odaberite -</v>
      </c>
      <c r="I778" s="59">
        <f t="shared" si="90"/>
        <v>0</v>
      </c>
      <c r="J778" s="59">
        <f t="shared" si="91"/>
        <v>0</v>
      </c>
      <c r="K778" s="59">
        <f t="shared" si="93"/>
        <v>0</v>
      </c>
      <c r="L778" s="59">
        <f t="shared" si="94"/>
        <v>0</v>
      </c>
      <c r="M778" s="59">
        <f t="shared" si="95"/>
        <v>0</v>
      </c>
      <c r="N778" s="59">
        <f t="shared" si="96"/>
        <v>0</v>
      </c>
      <c r="O778" s="55">
        <f t="shared" si="97"/>
        <v>0</v>
      </c>
      <c r="R778" t="s">
        <v>4424</v>
      </c>
      <c r="S778" t="s">
        <v>8132</v>
      </c>
      <c r="T778" t="s">
        <v>4251</v>
      </c>
      <c r="U778" t="s">
        <v>4425</v>
      </c>
      <c r="V778" t="s">
        <v>4420</v>
      </c>
      <c r="W778" t="s">
        <v>4426</v>
      </c>
      <c r="X778" t="s">
        <v>4427</v>
      </c>
      <c r="Y778" t="s">
        <v>8133</v>
      </c>
      <c r="Z778" t="s">
        <v>4428</v>
      </c>
      <c r="AA778" t="s">
        <v>4429</v>
      </c>
      <c r="AB778" t="s">
        <v>190</v>
      </c>
      <c r="AC778" t="s">
        <v>4430</v>
      </c>
    </row>
    <row r="779" spans="1:29" ht="24.95" customHeight="1" x14ac:dyDescent="0.25">
      <c r="A779" s="1"/>
      <c r="B779" s="3" t="str">
        <f>IFERROR(VLOOKUP(A779,Table13[[Šifra]:[Mjesto]],2,FALSE),"")</f>
        <v/>
      </c>
      <c r="C779" s="2"/>
      <c r="D779" s="47"/>
      <c r="E779" s="46"/>
      <c r="F779" s="4"/>
      <c r="G779" s="4"/>
      <c r="H779" s="59" t="str">
        <f t="shared" si="92"/>
        <v>odaberite -</v>
      </c>
      <c r="I779" s="59">
        <f t="shared" si="90"/>
        <v>0</v>
      </c>
      <c r="J779" s="59">
        <f t="shared" si="91"/>
        <v>0</v>
      </c>
      <c r="K779" s="59">
        <f t="shared" si="93"/>
        <v>0</v>
      </c>
      <c r="L779" s="59">
        <f t="shared" si="94"/>
        <v>0</v>
      </c>
      <c r="M779" s="59">
        <f t="shared" si="95"/>
        <v>0</v>
      </c>
      <c r="N779" s="59">
        <f t="shared" si="96"/>
        <v>0</v>
      </c>
      <c r="O779" s="55">
        <f t="shared" si="97"/>
        <v>0</v>
      </c>
      <c r="R779" t="s">
        <v>4431</v>
      </c>
      <c r="S779" t="s">
        <v>8134</v>
      </c>
      <c r="T779" t="s">
        <v>4251</v>
      </c>
      <c r="U779" t="s">
        <v>4432</v>
      </c>
      <c r="V779" t="s">
        <v>4420</v>
      </c>
      <c r="W779" t="s">
        <v>4433</v>
      </c>
      <c r="X779" t="s">
        <v>4434</v>
      </c>
      <c r="Y779" t="s">
        <v>8135</v>
      </c>
      <c r="Z779" t="s">
        <v>4435</v>
      </c>
      <c r="AA779" t="s">
        <v>4436</v>
      </c>
      <c r="AB779" t="s">
        <v>190</v>
      </c>
      <c r="AC779" t="s">
        <v>4437</v>
      </c>
    </row>
    <row r="780" spans="1:29" ht="24.95" customHeight="1" x14ac:dyDescent="0.25">
      <c r="A780" s="1"/>
      <c r="B780" s="3" t="str">
        <f>IFERROR(VLOOKUP(A780,Table13[[Šifra]:[Mjesto]],2,FALSE),"")</f>
        <v/>
      </c>
      <c r="C780" s="2"/>
      <c r="D780" s="47"/>
      <c r="E780" s="46"/>
      <c r="F780" s="4"/>
      <c r="G780" s="4"/>
      <c r="H780" s="59" t="str">
        <f t="shared" si="92"/>
        <v>odaberite -</v>
      </c>
      <c r="I780" s="59">
        <f t="shared" si="90"/>
        <v>0</v>
      </c>
      <c r="J780" s="59">
        <f t="shared" si="91"/>
        <v>0</v>
      </c>
      <c r="K780" s="59">
        <f t="shared" si="93"/>
        <v>0</v>
      </c>
      <c r="L780" s="59">
        <f t="shared" si="94"/>
        <v>0</v>
      </c>
      <c r="M780" s="59">
        <f t="shared" si="95"/>
        <v>0</v>
      </c>
      <c r="N780" s="59">
        <f t="shared" si="96"/>
        <v>0</v>
      </c>
      <c r="O780" s="55">
        <f t="shared" si="97"/>
        <v>0</v>
      </c>
      <c r="R780" t="s">
        <v>4438</v>
      </c>
      <c r="S780" t="s">
        <v>8136</v>
      </c>
      <c r="T780" t="s">
        <v>4251</v>
      </c>
      <c r="U780" t="s">
        <v>4439</v>
      </c>
      <c r="V780" t="s">
        <v>88</v>
      </c>
      <c r="W780" t="s">
        <v>88</v>
      </c>
      <c r="X780" t="s">
        <v>4440</v>
      </c>
      <c r="Y780" t="s">
        <v>4441</v>
      </c>
      <c r="Z780" t="s">
        <v>4442</v>
      </c>
      <c r="AA780" t="s">
        <v>4443</v>
      </c>
      <c r="AB780" t="s">
        <v>190</v>
      </c>
      <c r="AC780" t="s">
        <v>4444</v>
      </c>
    </row>
    <row r="781" spans="1:29" ht="24.95" customHeight="1" x14ac:dyDescent="0.25">
      <c r="A781" s="1"/>
      <c r="B781" s="3" t="str">
        <f>IFERROR(VLOOKUP(A781,Table13[[Šifra]:[Mjesto]],2,FALSE),"")</f>
        <v/>
      </c>
      <c r="C781" s="2"/>
      <c r="D781" s="47"/>
      <c r="E781" s="46"/>
      <c r="F781" s="4"/>
      <c r="G781" s="4"/>
      <c r="H781" s="59" t="str">
        <f t="shared" si="92"/>
        <v>odaberite -</v>
      </c>
      <c r="I781" s="59">
        <f t="shared" si="90"/>
        <v>0</v>
      </c>
      <c r="J781" s="59">
        <f t="shared" si="91"/>
        <v>0</v>
      </c>
      <c r="K781" s="59">
        <f t="shared" si="93"/>
        <v>0</v>
      </c>
      <c r="L781" s="59">
        <f t="shared" si="94"/>
        <v>0</v>
      </c>
      <c r="M781" s="59">
        <f t="shared" si="95"/>
        <v>0</v>
      </c>
      <c r="N781" s="59">
        <f t="shared" si="96"/>
        <v>0</v>
      </c>
      <c r="O781" s="55">
        <f t="shared" si="97"/>
        <v>0</v>
      </c>
      <c r="R781" t="s">
        <v>4445</v>
      </c>
      <c r="S781" t="s">
        <v>8137</v>
      </c>
      <c r="T781" t="s">
        <v>4251</v>
      </c>
      <c r="U781" t="s">
        <v>4446</v>
      </c>
      <c r="V781" t="s">
        <v>88</v>
      </c>
      <c r="W781" t="s">
        <v>4447</v>
      </c>
      <c r="X781" t="s">
        <v>4448</v>
      </c>
      <c r="Y781" t="s">
        <v>4449</v>
      </c>
      <c r="Z781" t="s">
        <v>4450</v>
      </c>
      <c r="AA781" t="s">
        <v>4451</v>
      </c>
      <c r="AB781" t="s">
        <v>4452</v>
      </c>
      <c r="AC781" t="s">
        <v>4453</v>
      </c>
    </row>
    <row r="782" spans="1:29" ht="24.95" customHeight="1" x14ac:dyDescent="0.25">
      <c r="A782" s="1"/>
      <c r="B782" s="3" t="str">
        <f>IFERROR(VLOOKUP(A782,Table13[[Šifra]:[Mjesto]],2,FALSE),"")</f>
        <v/>
      </c>
      <c r="C782" s="2"/>
      <c r="D782" s="47"/>
      <c r="E782" s="46"/>
      <c r="F782" s="4"/>
      <c r="G782" s="4"/>
      <c r="H782" s="59" t="str">
        <f t="shared" si="92"/>
        <v>odaberite -</v>
      </c>
      <c r="I782" s="59">
        <f t="shared" si="90"/>
        <v>0</v>
      </c>
      <c r="J782" s="59">
        <f t="shared" si="91"/>
        <v>0</v>
      </c>
      <c r="K782" s="59">
        <f t="shared" si="93"/>
        <v>0</v>
      </c>
      <c r="L782" s="59">
        <f t="shared" si="94"/>
        <v>0</v>
      </c>
      <c r="M782" s="59">
        <f t="shared" si="95"/>
        <v>0</v>
      </c>
      <c r="N782" s="59">
        <f t="shared" si="96"/>
        <v>0</v>
      </c>
      <c r="O782" s="55">
        <f t="shared" si="97"/>
        <v>0</v>
      </c>
      <c r="R782" t="s">
        <v>4454</v>
      </c>
      <c r="S782" t="s">
        <v>8138</v>
      </c>
      <c r="T782" t="s">
        <v>4251</v>
      </c>
      <c r="U782" t="s">
        <v>4455</v>
      </c>
      <c r="V782" t="s">
        <v>4456</v>
      </c>
      <c r="W782" t="s">
        <v>4456</v>
      </c>
      <c r="X782" t="s">
        <v>4457</v>
      </c>
      <c r="Y782" t="s">
        <v>4458</v>
      </c>
      <c r="Z782" t="s">
        <v>8139</v>
      </c>
      <c r="AA782" t="s">
        <v>4459</v>
      </c>
      <c r="AB782" t="s">
        <v>190</v>
      </c>
      <c r="AC782" t="s">
        <v>4460</v>
      </c>
    </row>
    <row r="783" spans="1:29" ht="24.95" customHeight="1" x14ac:dyDescent="0.25">
      <c r="A783" s="1"/>
      <c r="B783" s="3" t="str">
        <f>IFERROR(VLOOKUP(A783,Table13[[Šifra]:[Mjesto]],2,FALSE),"")</f>
        <v/>
      </c>
      <c r="C783" s="2"/>
      <c r="D783" s="47"/>
      <c r="E783" s="46"/>
      <c r="F783" s="4"/>
      <c r="G783" s="4"/>
      <c r="H783" s="59" t="str">
        <f t="shared" si="92"/>
        <v>odaberite -</v>
      </c>
      <c r="I783" s="59">
        <f t="shared" si="90"/>
        <v>0</v>
      </c>
      <c r="J783" s="59">
        <f t="shared" si="91"/>
        <v>0</v>
      </c>
      <c r="K783" s="59">
        <f t="shared" si="93"/>
        <v>0</v>
      </c>
      <c r="L783" s="59">
        <f t="shared" si="94"/>
        <v>0</v>
      </c>
      <c r="M783" s="59">
        <f t="shared" si="95"/>
        <v>0</v>
      </c>
      <c r="N783" s="59">
        <f t="shared" si="96"/>
        <v>0</v>
      </c>
      <c r="O783" s="55">
        <f t="shared" si="97"/>
        <v>0</v>
      </c>
      <c r="R783" t="s">
        <v>4461</v>
      </c>
      <c r="S783" t="s">
        <v>8140</v>
      </c>
      <c r="T783" t="s">
        <v>4251</v>
      </c>
      <c r="U783" t="s">
        <v>4462</v>
      </c>
      <c r="V783" t="s">
        <v>4456</v>
      </c>
      <c r="W783" t="s">
        <v>4463</v>
      </c>
      <c r="X783" t="s">
        <v>4464</v>
      </c>
      <c r="Y783" t="s">
        <v>4465</v>
      </c>
      <c r="Z783" t="s">
        <v>4466</v>
      </c>
      <c r="AA783" t="s">
        <v>4467</v>
      </c>
      <c r="AB783" t="s">
        <v>190</v>
      </c>
      <c r="AC783" t="s">
        <v>4468</v>
      </c>
    </row>
    <row r="784" spans="1:29" ht="24.95" customHeight="1" x14ac:dyDescent="0.25">
      <c r="A784" s="1"/>
      <c r="B784" s="3" t="str">
        <f>IFERROR(VLOOKUP(A784,Table13[[Šifra]:[Mjesto]],2,FALSE),"")</f>
        <v/>
      </c>
      <c r="C784" s="2"/>
      <c r="D784" s="47"/>
      <c r="E784" s="46"/>
      <c r="F784" s="4"/>
      <c r="G784" s="4"/>
      <c r="H784" s="59" t="str">
        <f t="shared" si="92"/>
        <v>odaberite -</v>
      </c>
      <c r="I784" s="59">
        <f t="shared" si="90"/>
        <v>0</v>
      </c>
      <c r="J784" s="59">
        <f t="shared" si="91"/>
        <v>0</v>
      </c>
      <c r="K784" s="59">
        <f t="shared" si="93"/>
        <v>0</v>
      </c>
      <c r="L784" s="59">
        <f t="shared" si="94"/>
        <v>0</v>
      </c>
      <c r="M784" s="59">
        <f t="shared" si="95"/>
        <v>0</v>
      </c>
      <c r="N784" s="59">
        <f t="shared" si="96"/>
        <v>0</v>
      </c>
      <c r="O784" s="55">
        <f t="shared" si="97"/>
        <v>0</v>
      </c>
      <c r="R784" t="s">
        <v>4469</v>
      </c>
      <c r="S784" t="s">
        <v>8141</v>
      </c>
      <c r="T784" t="s">
        <v>4251</v>
      </c>
      <c r="U784" t="s">
        <v>4470</v>
      </c>
      <c r="V784" t="s">
        <v>4471</v>
      </c>
      <c r="W784" t="s">
        <v>4471</v>
      </c>
      <c r="X784" t="s">
        <v>4472</v>
      </c>
      <c r="Y784" t="s">
        <v>4473</v>
      </c>
      <c r="Z784" t="s">
        <v>4474</v>
      </c>
      <c r="AA784" t="s">
        <v>4475</v>
      </c>
      <c r="AB784" t="s">
        <v>4476</v>
      </c>
      <c r="AC784" t="s">
        <v>4477</v>
      </c>
    </row>
    <row r="785" spans="1:29" ht="24.95" customHeight="1" x14ac:dyDescent="0.25">
      <c r="A785" s="1"/>
      <c r="B785" s="3" t="str">
        <f>IFERROR(VLOOKUP(A785,Table13[[Šifra]:[Mjesto]],2,FALSE),"")</f>
        <v/>
      </c>
      <c r="C785" s="2"/>
      <c r="D785" s="47"/>
      <c r="E785" s="46"/>
      <c r="F785" s="4"/>
      <c r="G785" s="4"/>
      <c r="H785" s="59" t="str">
        <f t="shared" si="92"/>
        <v>odaberite -</v>
      </c>
      <c r="I785" s="59">
        <f t="shared" si="90"/>
        <v>0</v>
      </c>
      <c r="J785" s="59">
        <f t="shared" si="91"/>
        <v>0</v>
      </c>
      <c r="K785" s="59">
        <f t="shared" si="93"/>
        <v>0</v>
      </c>
      <c r="L785" s="59">
        <f t="shared" si="94"/>
        <v>0</v>
      </c>
      <c r="M785" s="59">
        <f t="shared" si="95"/>
        <v>0</v>
      </c>
      <c r="N785" s="59">
        <f t="shared" si="96"/>
        <v>0</v>
      </c>
      <c r="O785" s="55">
        <f t="shared" si="97"/>
        <v>0</v>
      </c>
      <c r="R785" t="s">
        <v>4478</v>
      </c>
      <c r="S785" t="s">
        <v>8142</v>
      </c>
      <c r="T785" t="s">
        <v>4251</v>
      </c>
      <c r="U785" t="s">
        <v>4479</v>
      </c>
      <c r="V785" t="s">
        <v>4480</v>
      </c>
      <c r="W785" t="s">
        <v>4480</v>
      </c>
      <c r="X785" t="s">
        <v>661</v>
      </c>
      <c r="Y785" t="s">
        <v>8143</v>
      </c>
      <c r="Z785" t="s">
        <v>4481</v>
      </c>
      <c r="AA785" t="s">
        <v>4482</v>
      </c>
      <c r="AB785" t="s">
        <v>190</v>
      </c>
      <c r="AC785" t="s">
        <v>8144</v>
      </c>
    </row>
    <row r="786" spans="1:29" ht="24.95" customHeight="1" x14ac:dyDescent="0.25">
      <c r="A786" s="1"/>
      <c r="B786" s="3" t="str">
        <f>IFERROR(VLOOKUP(A786,Table13[[Šifra]:[Mjesto]],2,FALSE),"")</f>
        <v/>
      </c>
      <c r="C786" s="2"/>
      <c r="D786" s="47"/>
      <c r="E786" s="46"/>
      <c r="F786" s="4"/>
      <c r="G786" s="4"/>
      <c r="H786" s="59" t="str">
        <f t="shared" si="92"/>
        <v>odaberite -</v>
      </c>
      <c r="I786" s="59">
        <f t="shared" si="90"/>
        <v>0</v>
      </c>
      <c r="J786" s="59">
        <f t="shared" si="91"/>
        <v>0</v>
      </c>
      <c r="K786" s="59">
        <f t="shared" si="93"/>
        <v>0</v>
      </c>
      <c r="L786" s="59">
        <f t="shared" si="94"/>
        <v>0</v>
      </c>
      <c r="M786" s="59">
        <f t="shared" si="95"/>
        <v>0</v>
      </c>
      <c r="N786" s="59">
        <f t="shared" si="96"/>
        <v>0</v>
      </c>
      <c r="O786" s="55">
        <f t="shared" si="97"/>
        <v>0</v>
      </c>
      <c r="R786" t="s">
        <v>4483</v>
      </c>
      <c r="S786" t="s">
        <v>8145</v>
      </c>
      <c r="T786" t="s">
        <v>4251</v>
      </c>
      <c r="U786" t="s">
        <v>4484</v>
      </c>
      <c r="V786" t="s">
        <v>4485</v>
      </c>
      <c r="W786" t="s">
        <v>4485</v>
      </c>
      <c r="X786" t="s">
        <v>4486</v>
      </c>
      <c r="Y786" t="s">
        <v>4487</v>
      </c>
      <c r="Z786" t="s">
        <v>4488</v>
      </c>
      <c r="AA786" t="s">
        <v>4489</v>
      </c>
      <c r="AB786" t="s">
        <v>4490</v>
      </c>
      <c r="AC786" t="s">
        <v>4491</v>
      </c>
    </row>
    <row r="787" spans="1:29" ht="24.95" customHeight="1" x14ac:dyDescent="0.25">
      <c r="A787" s="1"/>
      <c r="B787" s="3" t="str">
        <f>IFERROR(VLOOKUP(A787,Table13[[Šifra]:[Mjesto]],2,FALSE),"")</f>
        <v/>
      </c>
      <c r="C787" s="2"/>
      <c r="D787" s="47"/>
      <c r="E787" s="46"/>
      <c r="F787" s="4"/>
      <c r="G787" s="4"/>
      <c r="H787" s="59" t="str">
        <f t="shared" si="92"/>
        <v>odaberite -</v>
      </c>
      <c r="I787" s="59">
        <f t="shared" si="90"/>
        <v>0</v>
      </c>
      <c r="J787" s="59">
        <f t="shared" si="91"/>
        <v>0</v>
      </c>
      <c r="K787" s="59">
        <f t="shared" si="93"/>
        <v>0</v>
      </c>
      <c r="L787" s="59">
        <f t="shared" si="94"/>
        <v>0</v>
      </c>
      <c r="M787" s="59">
        <f t="shared" si="95"/>
        <v>0</v>
      </c>
      <c r="N787" s="59">
        <f t="shared" si="96"/>
        <v>0</v>
      </c>
      <c r="O787" s="55">
        <f t="shared" si="97"/>
        <v>0</v>
      </c>
      <c r="R787" t="s">
        <v>4492</v>
      </c>
      <c r="S787" t="s">
        <v>8146</v>
      </c>
      <c r="T787" t="s">
        <v>4251</v>
      </c>
      <c r="U787" t="s">
        <v>4493</v>
      </c>
      <c r="V787" t="s">
        <v>4494</v>
      </c>
      <c r="W787" t="s">
        <v>4494</v>
      </c>
      <c r="X787" t="s">
        <v>4495</v>
      </c>
      <c r="Y787" t="s">
        <v>4496</v>
      </c>
      <c r="Z787" t="s">
        <v>4497</v>
      </c>
      <c r="AA787" t="s">
        <v>4498</v>
      </c>
      <c r="AB787" t="s">
        <v>4499</v>
      </c>
      <c r="AC787" t="s">
        <v>4500</v>
      </c>
    </row>
    <row r="788" spans="1:29" ht="24.95" customHeight="1" x14ac:dyDescent="0.25">
      <c r="A788" s="1"/>
      <c r="B788" s="3" t="str">
        <f>IFERROR(VLOOKUP(A788,Table13[[Šifra]:[Mjesto]],2,FALSE),"")</f>
        <v/>
      </c>
      <c r="C788" s="2"/>
      <c r="D788" s="47"/>
      <c r="E788" s="46"/>
      <c r="F788" s="4"/>
      <c r="G788" s="4"/>
      <c r="H788" s="59" t="str">
        <f t="shared" si="92"/>
        <v>odaberite -</v>
      </c>
      <c r="I788" s="59">
        <f t="shared" ref="I788:I796" si="98">SifraSkole</f>
        <v>0</v>
      </c>
      <c r="J788" s="59">
        <f t="shared" ref="J788:J796" si="99">NazivSkole</f>
        <v>0</v>
      </c>
      <c r="K788" s="59">
        <f t="shared" si="93"/>
        <v>0</v>
      </c>
      <c r="L788" s="59">
        <f t="shared" si="94"/>
        <v>0</v>
      </c>
      <c r="M788" s="59">
        <f t="shared" si="95"/>
        <v>0</v>
      </c>
      <c r="N788" s="59">
        <f t="shared" si="96"/>
        <v>0</v>
      </c>
      <c r="O788" s="55">
        <f t="shared" si="97"/>
        <v>0</v>
      </c>
      <c r="R788" t="s">
        <v>4501</v>
      </c>
      <c r="S788" t="s">
        <v>8147</v>
      </c>
      <c r="T788" t="s">
        <v>4251</v>
      </c>
      <c r="U788" t="s">
        <v>4502</v>
      </c>
      <c r="V788" t="s">
        <v>4503</v>
      </c>
      <c r="W788" t="s">
        <v>4503</v>
      </c>
      <c r="X788" t="s">
        <v>4504</v>
      </c>
      <c r="Y788" t="s">
        <v>4505</v>
      </c>
      <c r="Z788" t="s">
        <v>4506</v>
      </c>
      <c r="AA788" t="s">
        <v>4507</v>
      </c>
      <c r="AB788" t="s">
        <v>4508</v>
      </c>
      <c r="AC788" t="s">
        <v>4509</v>
      </c>
    </row>
    <row r="789" spans="1:29" ht="24.95" customHeight="1" x14ac:dyDescent="0.25">
      <c r="A789" s="1"/>
      <c r="B789" s="3" t="str">
        <f>IFERROR(VLOOKUP(A789,Table13[[Šifra]:[Mjesto]],2,FALSE),"")</f>
        <v/>
      </c>
      <c r="C789" s="2"/>
      <c r="D789" s="47"/>
      <c r="E789" s="46"/>
      <c r="F789" s="4"/>
      <c r="G789" s="4"/>
      <c r="H789" s="59" t="str">
        <f t="shared" ref="H789:H796" si="100">$B$7</f>
        <v>odaberite -</v>
      </c>
      <c r="I789" s="59">
        <f t="shared" si="98"/>
        <v>0</v>
      </c>
      <c r="J789" s="59">
        <f t="shared" si="99"/>
        <v>0</v>
      </c>
      <c r="K789" s="59">
        <f t="shared" ref="K789:K796" si="101">$B$10</f>
        <v>0</v>
      </c>
      <c r="L789" s="59">
        <f t="shared" ref="L789:L796" si="102">$B$11</f>
        <v>0</v>
      </c>
      <c r="M789" s="59">
        <f t="shared" ref="M789:M796" si="103">$B$14</f>
        <v>0</v>
      </c>
      <c r="N789" s="59">
        <f t="shared" ref="N789:N796" si="104">$E$10</f>
        <v>0</v>
      </c>
      <c r="O789" s="55">
        <f t="shared" ref="O789:O796" si="105">$E$11</f>
        <v>0</v>
      </c>
      <c r="R789" t="s">
        <v>4510</v>
      </c>
      <c r="S789" t="s">
        <v>8148</v>
      </c>
      <c r="T789" t="s">
        <v>4251</v>
      </c>
      <c r="U789" t="s">
        <v>4511</v>
      </c>
      <c r="V789" t="s">
        <v>4503</v>
      </c>
      <c r="W789" t="s">
        <v>4512</v>
      </c>
      <c r="X789" t="s">
        <v>4513</v>
      </c>
      <c r="Y789" t="s">
        <v>4514</v>
      </c>
      <c r="Z789" t="s">
        <v>4515</v>
      </c>
      <c r="AA789" t="s">
        <v>4516</v>
      </c>
      <c r="AB789" t="s">
        <v>190</v>
      </c>
      <c r="AC789" t="s">
        <v>4517</v>
      </c>
    </row>
    <row r="790" spans="1:29" ht="24.95" customHeight="1" x14ac:dyDescent="0.25">
      <c r="A790" s="1"/>
      <c r="B790" s="3" t="str">
        <f>IFERROR(VLOOKUP(A790,Table13[[Šifra]:[Mjesto]],2,FALSE),"")</f>
        <v/>
      </c>
      <c r="C790" s="2"/>
      <c r="D790" s="47"/>
      <c r="E790" s="46"/>
      <c r="F790" s="4"/>
      <c r="G790" s="4"/>
      <c r="H790" s="59" t="str">
        <f t="shared" si="100"/>
        <v>odaberite -</v>
      </c>
      <c r="I790" s="59">
        <f t="shared" si="98"/>
        <v>0</v>
      </c>
      <c r="J790" s="59">
        <f t="shared" si="99"/>
        <v>0</v>
      </c>
      <c r="K790" s="59">
        <f t="shared" si="101"/>
        <v>0</v>
      </c>
      <c r="L790" s="59">
        <f t="shared" si="102"/>
        <v>0</v>
      </c>
      <c r="M790" s="59">
        <f t="shared" si="103"/>
        <v>0</v>
      </c>
      <c r="N790" s="59">
        <f t="shared" si="104"/>
        <v>0</v>
      </c>
      <c r="O790" s="55">
        <f t="shared" si="105"/>
        <v>0</v>
      </c>
      <c r="R790" t="s">
        <v>4518</v>
      </c>
      <c r="S790" t="s">
        <v>8149</v>
      </c>
      <c r="T790" t="s">
        <v>4251</v>
      </c>
      <c r="U790" t="s">
        <v>4519</v>
      </c>
      <c r="V790" t="s">
        <v>4485</v>
      </c>
      <c r="W790" t="s">
        <v>4520</v>
      </c>
      <c r="X790" t="s">
        <v>4521</v>
      </c>
      <c r="Y790" t="s">
        <v>8150</v>
      </c>
      <c r="Z790" t="s">
        <v>4522</v>
      </c>
      <c r="AA790" t="s">
        <v>4523</v>
      </c>
      <c r="AB790" t="s">
        <v>190</v>
      </c>
      <c r="AC790" t="s">
        <v>4524</v>
      </c>
    </row>
    <row r="791" spans="1:29" ht="24.95" customHeight="1" x14ac:dyDescent="0.25">
      <c r="A791" s="1"/>
      <c r="B791" s="3" t="str">
        <f>IFERROR(VLOOKUP(A791,Table13[[Šifra]:[Mjesto]],2,FALSE),"")</f>
        <v/>
      </c>
      <c r="C791" s="2"/>
      <c r="D791" s="47"/>
      <c r="E791" s="46"/>
      <c r="F791" s="4"/>
      <c r="G791" s="4"/>
      <c r="H791" s="59" t="str">
        <f t="shared" si="100"/>
        <v>odaberite -</v>
      </c>
      <c r="I791" s="59">
        <f t="shared" si="98"/>
        <v>0</v>
      </c>
      <c r="J791" s="59">
        <f t="shared" si="99"/>
        <v>0</v>
      </c>
      <c r="K791" s="59">
        <f t="shared" si="101"/>
        <v>0</v>
      </c>
      <c r="L791" s="59">
        <f t="shared" si="102"/>
        <v>0</v>
      </c>
      <c r="M791" s="59">
        <f t="shared" si="103"/>
        <v>0</v>
      </c>
      <c r="N791" s="59">
        <f t="shared" si="104"/>
        <v>0</v>
      </c>
      <c r="O791" s="55">
        <f t="shared" si="105"/>
        <v>0</v>
      </c>
      <c r="R791" t="s">
        <v>4525</v>
      </c>
      <c r="S791" t="s">
        <v>8151</v>
      </c>
      <c r="T791" t="s">
        <v>4251</v>
      </c>
      <c r="U791" t="s">
        <v>4526</v>
      </c>
      <c r="V791" t="s">
        <v>4527</v>
      </c>
      <c r="W791" t="s">
        <v>4528</v>
      </c>
      <c r="X791" t="s">
        <v>4529</v>
      </c>
      <c r="Y791" t="s">
        <v>4530</v>
      </c>
      <c r="Z791" t="s">
        <v>4531</v>
      </c>
      <c r="AA791" t="s">
        <v>4532</v>
      </c>
      <c r="AB791" t="s">
        <v>4533</v>
      </c>
      <c r="AC791" t="s">
        <v>4534</v>
      </c>
    </row>
    <row r="792" spans="1:29" ht="24.95" customHeight="1" x14ac:dyDescent="0.25">
      <c r="A792" s="1"/>
      <c r="B792" s="3" t="str">
        <f>IFERROR(VLOOKUP(A792,Table13[[Šifra]:[Mjesto]],2,FALSE),"")</f>
        <v/>
      </c>
      <c r="C792" s="2"/>
      <c r="D792" s="47"/>
      <c r="E792" s="46"/>
      <c r="F792" s="4"/>
      <c r="G792" s="4"/>
      <c r="H792" s="59" t="str">
        <f t="shared" si="100"/>
        <v>odaberite -</v>
      </c>
      <c r="I792" s="59">
        <f t="shared" si="98"/>
        <v>0</v>
      </c>
      <c r="J792" s="59">
        <f t="shared" si="99"/>
        <v>0</v>
      </c>
      <c r="K792" s="59">
        <f t="shared" si="101"/>
        <v>0</v>
      </c>
      <c r="L792" s="59">
        <f t="shared" si="102"/>
        <v>0</v>
      </c>
      <c r="M792" s="59">
        <f t="shared" si="103"/>
        <v>0</v>
      </c>
      <c r="N792" s="59">
        <f t="shared" si="104"/>
        <v>0</v>
      </c>
      <c r="O792" s="55">
        <f t="shared" si="105"/>
        <v>0</v>
      </c>
      <c r="R792" t="s">
        <v>4535</v>
      </c>
      <c r="S792" t="s">
        <v>8152</v>
      </c>
      <c r="T792" t="s">
        <v>4251</v>
      </c>
      <c r="U792" t="s">
        <v>4536</v>
      </c>
      <c r="V792" t="s">
        <v>4527</v>
      </c>
      <c r="W792" t="s">
        <v>4537</v>
      </c>
      <c r="X792" t="s">
        <v>4538</v>
      </c>
      <c r="Y792" t="s">
        <v>4539</v>
      </c>
      <c r="Z792" t="s">
        <v>4540</v>
      </c>
      <c r="AA792" t="s">
        <v>4541</v>
      </c>
      <c r="AB792" t="s">
        <v>4542</v>
      </c>
      <c r="AC792" t="s">
        <v>4543</v>
      </c>
    </row>
    <row r="793" spans="1:29" ht="24.95" customHeight="1" x14ac:dyDescent="0.25">
      <c r="A793" s="1"/>
      <c r="B793" s="3" t="str">
        <f>IFERROR(VLOOKUP(A793,Table13[[Šifra]:[Mjesto]],2,FALSE),"")</f>
        <v/>
      </c>
      <c r="C793" s="2"/>
      <c r="D793" s="47"/>
      <c r="E793" s="46"/>
      <c r="F793" s="4"/>
      <c r="G793" s="4"/>
      <c r="H793" s="59" t="str">
        <f t="shared" si="100"/>
        <v>odaberite -</v>
      </c>
      <c r="I793" s="59">
        <f t="shared" si="98"/>
        <v>0</v>
      </c>
      <c r="J793" s="59">
        <f t="shared" si="99"/>
        <v>0</v>
      </c>
      <c r="K793" s="59">
        <f t="shared" si="101"/>
        <v>0</v>
      </c>
      <c r="L793" s="59">
        <f t="shared" si="102"/>
        <v>0</v>
      </c>
      <c r="M793" s="59">
        <f t="shared" si="103"/>
        <v>0</v>
      </c>
      <c r="N793" s="59">
        <f t="shared" si="104"/>
        <v>0</v>
      </c>
      <c r="O793" s="55">
        <f t="shared" si="105"/>
        <v>0</v>
      </c>
      <c r="R793" t="s">
        <v>4544</v>
      </c>
      <c r="S793" t="s">
        <v>8153</v>
      </c>
      <c r="T793" t="s">
        <v>4251</v>
      </c>
      <c r="U793" t="s">
        <v>4545</v>
      </c>
      <c r="V793" t="s">
        <v>3416</v>
      </c>
      <c r="W793" t="s">
        <v>3416</v>
      </c>
      <c r="X793" t="s">
        <v>4546</v>
      </c>
      <c r="Y793" t="s">
        <v>4547</v>
      </c>
      <c r="Z793" t="s">
        <v>4548</v>
      </c>
      <c r="AA793" t="s">
        <v>4549</v>
      </c>
      <c r="AB793" t="s">
        <v>4550</v>
      </c>
      <c r="AC793" t="s">
        <v>4551</v>
      </c>
    </row>
    <row r="794" spans="1:29" ht="24.95" customHeight="1" x14ac:dyDescent="0.25">
      <c r="A794" s="1"/>
      <c r="B794" s="3" t="str">
        <f>IFERROR(VLOOKUP(A794,Table13[[Šifra]:[Mjesto]],2,FALSE),"")</f>
        <v/>
      </c>
      <c r="C794" s="2"/>
      <c r="D794" s="47"/>
      <c r="E794" s="46"/>
      <c r="F794" s="4"/>
      <c r="G794" s="4"/>
      <c r="H794" s="59" t="str">
        <f t="shared" si="100"/>
        <v>odaberite -</v>
      </c>
      <c r="I794" s="59">
        <f t="shared" si="98"/>
        <v>0</v>
      </c>
      <c r="J794" s="59">
        <f t="shared" si="99"/>
        <v>0</v>
      </c>
      <c r="K794" s="59">
        <f t="shared" si="101"/>
        <v>0</v>
      </c>
      <c r="L794" s="59">
        <f t="shared" si="102"/>
        <v>0</v>
      </c>
      <c r="M794" s="59">
        <f t="shared" si="103"/>
        <v>0</v>
      </c>
      <c r="N794" s="59">
        <f t="shared" si="104"/>
        <v>0</v>
      </c>
      <c r="O794" s="55">
        <f t="shared" si="105"/>
        <v>0</v>
      </c>
      <c r="R794" t="s">
        <v>4552</v>
      </c>
      <c r="S794" t="s">
        <v>8154</v>
      </c>
      <c r="T794" t="s">
        <v>4251</v>
      </c>
      <c r="U794" t="s">
        <v>4553</v>
      </c>
      <c r="V794" t="s">
        <v>4554</v>
      </c>
      <c r="W794" t="s">
        <v>4555</v>
      </c>
      <c r="X794" t="s">
        <v>4556</v>
      </c>
      <c r="Y794" t="s">
        <v>4557</v>
      </c>
      <c r="Z794" t="s">
        <v>4558</v>
      </c>
      <c r="AA794" t="s">
        <v>4559</v>
      </c>
      <c r="AB794" t="s">
        <v>4560</v>
      </c>
      <c r="AC794" t="s">
        <v>4561</v>
      </c>
    </row>
    <row r="795" spans="1:29" ht="24.95" customHeight="1" x14ac:dyDescent="0.25">
      <c r="A795" s="1"/>
      <c r="B795" s="3" t="str">
        <f>IFERROR(VLOOKUP(A795,Table13[[Šifra]:[Mjesto]],2,FALSE),"")</f>
        <v/>
      </c>
      <c r="C795" s="2"/>
      <c r="D795" s="47"/>
      <c r="E795" s="46"/>
      <c r="F795" s="4"/>
      <c r="G795" s="4"/>
      <c r="H795" s="59" t="str">
        <f t="shared" si="100"/>
        <v>odaberite -</v>
      </c>
      <c r="I795" s="59">
        <f t="shared" si="98"/>
        <v>0</v>
      </c>
      <c r="J795" s="59">
        <f t="shared" si="99"/>
        <v>0</v>
      </c>
      <c r="K795" s="59">
        <f t="shared" si="101"/>
        <v>0</v>
      </c>
      <c r="L795" s="59">
        <f t="shared" si="102"/>
        <v>0</v>
      </c>
      <c r="M795" s="59">
        <f t="shared" si="103"/>
        <v>0</v>
      </c>
      <c r="N795" s="59">
        <f t="shared" si="104"/>
        <v>0</v>
      </c>
      <c r="O795" s="55">
        <f t="shared" si="105"/>
        <v>0</v>
      </c>
      <c r="R795" t="s">
        <v>4562</v>
      </c>
      <c r="S795" t="s">
        <v>8155</v>
      </c>
      <c r="T795" t="s">
        <v>4251</v>
      </c>
      <c r="U795" t="s">
        <v>4563</v>
      </c>
      <c r="V795" t="s">
        <v>4564</v>
      </c>
      <c r="W795" t="s">
        <v>4564</v>
      </c>
      <c r="X795" t="s">
        <v>4565</v>
      </c>
      <c r="Y795" t="s">
        <v>4566</v>
      </c>
      <c r="Z795" t="s">
        <v>4567</v>
      </c>
      <c r="AA795" t="s">
        <v>4568</v>
      </c>
      <c r="AB795" t="s">
        <v>4569</v>
      </c>
      <c r="AC795" t="s">
        <v>4570</v>
      </c>
    </row>
    <row r="796" spans="1:29" ht="24.95" customHeight="1" x14ac:dyDescent="0.25">
      <c r="A796" s="1"/>
      <c r="B796" s="3" t="str">
        <f>IFERROR(VLOOKUP(A796,Table13[[Šifra]:[Mjesto]],2,FALSE),"")</f>
        <v/>
      </c>
      <c r="C796" s="2"/>
      <c r="D796" s="47"/>
      <c r="E796" s="46"/>
      <c r="F796" s="4"/>
      <c r="G796" s="4"/>
      <c r="H796" s="59" t="str">
        <f t="shared" si="100"/>
        <v>odaberite -</v>
      </c>
      <c r="I796" s="59">
        <f t="shared" si="98"/>
        <v>0</v>
      </c>
      <c r="J796" s="59">
        <f t="shared" si="99"/>
        <v>0</v>
      </c>
      <c r="K796" s="59">
        <f t="shared" si="101"/>
        <v>0</v>
      </c>
      <c r="L796" s="59">
        <f t="shared" si="102"/>
        <v>0</v>
      </c>
      <c r="M796" s="59">
        <f t="shared" si="103"/>
        <v>0</v>
      </c>
      <c r="N796" s="59">
        <f t="shared" si="104"/>
        <v>0</v>
      </c>
      <c r="O796" s="55">
        <f t="shared" si="105"/>
        <v>0</v>
      </c>
      <c r="R796" t="s">
        <v>4571</v>
      </c>
      <c r="S796" t="s">
        <v>8156</v>
      </c>
      <c r="T796" t="s">
        <v>4251</v>
      </c>
      <c r="U796" t="s">
        <v>4572</v>
      </c>
      <c r="V796" t="s">
        <v>4564</v>
      </c>
      <c r="W796" t="s">
        <v>4573</v>
      </c>
      <c r="X796" t="s">
        <v>4574</v>
      </c>
      <c r="Y796" t="s">
        <v>4575</v>
      </c>
      <c r="Z796" t="s">
        <v>4576</v>
      </c>
      <c r="AA796" t="s">
        <v>4577</v>
      </c>
      <c r="AB796" t="s">
        <v>190</v>
      </c>
      <c r="AC796" t="s">
        <v>4578</v>
      </c>
    </row>
    <row r="797" spans="1:29" ht="15" x14ac:dyDescent="0.25">
      <c r="A797" s="4"/>
      <c r="B797" s="4"/>
      <c r="C797" s="4"/>
      <c r="D797" s="4"/>
      <c r="E797" s="4"/>
      <c r="F797" s="4"/>
      <c r="G797" s="4"/>
      <c r="R797" t="s">
        <v>4579</v>
      </c>
      <c r="S797" t="s">
        <v>8157</v>
      </c>
      <c r="T797" t="s">
        <v>4251</v>
      </c>
      <c r="U797" t="s">
        <v>4580</v>
      </c>
      <c r="V797" t="s">
        <v>4581</v>
      </c>
      <c r="W797" t="s">
        <v>4581</v>
      </c>
      <c r="X797" t="s">
        <v>4582</v>
      </c>
      <c r="Y797" t="s">
        <v>4583</v>
      </c>
      <c r="Z797" t="s">
        <v>4584</v>
      </c>
      <c r="AA797" t="s">
        <v>4585</v>
      </c>
      <c r="AB797" t="s">
        <v>190</v>
      </c>
      <c r="AC797" t="s">
        <v>4586</v>
      </c>
    </row>
    <row r="798" spans="1:29" ht="15" x14ac:dyDescent="0.25">
      <c r="A798" s="4"/>
      <c r="B798" s="4"/>
      <c r="C798" s="4"/>
      <c r="D798" s="4"/>
      <c r="E798" s="4"/>
      <c r="F798" s="4"/>
      <c r="G798" s="4"/>
      <c r="R798" t="s">
        <v>4587</v>
      </c>
      <c r="S798" t="s">
        <v>8158</v>
      </c>
      <c r="T798" t="s">
        <v>4251</v>
      </c>
      <c r="U798" t="s">
        <v>4588</v>
      </c>
      <c r="V798" t="s">
        <v>4589</v>
      </c>
      <c r="W798" t="s">
        <v>4589</v>
      </c>
      <c r="X798" t="s">
        <v>4590</v>
      </c>
      <c r="Y798" t="s">
        <v>4591</v>
      </c>
      <c r="Z798" t="s">
        <v>4592</v>
      </c>
      <c r="AA798" t="s">
        <v>4593</v>
      </c>
      <c r="AB798" t="s">
        <v>190</v>
      </c>
      <c r="AC798" t="s">
        <v>4594</v>
      </c>
    </row>
    <row r="799" spans="1:29" ht="15" hidden="1" x14ac:dyDescent="0.25">
      <c r="R799" t="s">
        <v>4595</v>
      </c>
      <c r="S799" t="s">
        <v>8159</v>
      </c>
      <c r="T799" t="s">
        <v>4251</v>
      </c>
      <c r="U799" t="s">
        <v>4596</v>
      </c>
      <c r="V799" t="s">
        <v>4597</v>
      </c>
      <c r="W799" t="s">
        <v>4598</v>
      </c>
      <c r="X799" t="s">
        <v>4599</v>
      </c>
      <c r="Y799" t="s">
        <v>8160</v>
      </c>
      <c r="Z799" t="s">
        <v>4600</v>
      </c>
      <c r="AA799" t="s">
        <v>8161</v>
      </c>
      <c r="AB799" t="s">
        <v>190</v>
      </c>
      <c r="AC799" t="s">
        <v>4601</v>
      </c>
    </row>
    <row r="800" spans="1:29" ht="15" hidden="1" x14ac:dyDescent="0.25">
      <c r="R800" t="s">
        <v>4602</v>
      </c>
      <c r="S800" t="s">
        <v>8162</v>
      </c>
      <c r="T800" t="s">
        <v>4251</v>
      </c>
      <c r="U800" t="s">
        <v>4603</v>
      </c>
      <c r="V800" t="s">
        <v>4604</v>
      </c>
      <c r="W800" t="s">
        <v>4604</v>
      </c>
      <c r="X800" t="s">
        <v>4605</v>
      </c>
      <c r="Y800" t="s">
        <v>4606</v>
      </c>
      <c r="Z800" t="s">
        <v>4607</v>
      </c>
      <c r="AA800" t="s">
        <v>4608</v>
      </c>
      <c r="AB800" t="s">
        <v>4609</v>
      </c>
      <c r="AC800" t="s">
        <v>4610</v>
      </c>
    </row>
    <row r="801" spans="18:29" ht="15" hidden="1" x14ac:dyDescent="0.25">
      <c r="R801" t="s">
        <v>4611</v>
      </c>
      <c r="S801" t="s">
        <v>8163</v>
      </c>
      <c r="T801" t="s">
        <v>4251</v>
      </c>
      <c r="U801" t="s">
        <v>4612</v>
      </c>
      <c r="V801" t="s">
        <v>4597</v>
      </c>
      <c r="W801" t="s">
        <v>4597</v>
      </c>
      <c r="X801" t="s">
        <v>4613</v>
      </c>
      <c r="Y801" t="s">
        <v>4614</v>
      </c>
      <c r="Z801" t="s">
        <v>4615</v>
      </c>
      <c r="AA801" t="s">
        <v>4616</v>
      </c>
      <c r="AB801" t="s">
        <v>4617</v>
      </c>
      <c r="AC801" t="s">
        <v>4618</v>
      </c>
    </row>
    <row r="802" spans="18:29" ht="15" hidden="1" x14ac:dyDescent="0.25">
      <c r="R802" t="s">
        <v>4619</v>
      </c>
      <c r="S802" t="s">
        <v>8164</v>
      </c>
      <c r="T802" t="s">
        <v>4251</v>
      </c>
      <c r="U802" t="s">
        <v>4620</v>
      </c>
      <c r="V802" t="s">
        <v>4621</v>
      </c>
      <c r="W802" t="s">
        <v>4621</v>
      </c>
      <c r="X802" t="s">
        <v>4622</v>
      </c>
      <c r="Y802" t="s">
        <v>4623</v>
      </c>
      <c r="Z802" t="s">
        <v>4624</v>
      </c>
      <c r="AA802" t="s">
        <v>4625</v>
      </c>
      <c r="AB802" t="s">
        <v>4626</v>
      </c>
      <c r="AC802" t="s">
        <v>4627</v>
      </c>
    </row>
    <row r="803" spans="18:29" ht="15" hidden="1" x14ac:dyDescent="0.25">
      <c r="R803" t="s">
        <v>4628</v>
      </c>
      <c r="S803" t="s">
        <v>8165</v>
      </c>
      <c r="T803" t="s">
        <v>4251</v>
      </c>
      <c r="U803" t="s">
        <v>4629</v>
      </c>
      <c r="V803" t="s">
        <v>4621</v>
      </c>
      <c r="W803" t="s">
        <v>4630</v>
      </c>
      <c r="X803" t="s">
        <v>4631</v>
      </c>
      <c r="Y803" t="s">
        <v>8166</v>
      </c>
      <c r="Z803" t="s">
        <v>4632</v>
      </c>
      <c r="AA803" t="s">
        <v>4633</v>
      </c>
      <c r="AB803" t="s">
        <v>4634</v>
      </c>
      <c r="AC803" t="s">
        <v>4635</v>
      </c>
    </row>
    <row r="804" spans="18:29" ht="15" hidden="1" x14ac:dyDescent="0.25">
      <c r="R804" t="s">
        <v>4636</v>
      </c>
      <c r="S804" t="s">
        <v>8167</v>
      </c>
      <c r="T804" t="s">
        <v>4251</v>
      </c>
      <c r="U804" t="s">
        <v>4637</v>
      </c>
      <c r="V804" t="s">
        <v>4621</v>
      </c>
      <c r="W804" t="s">
        <v>4638</v>
      </c>
      <c r="X804" t="s">
        <v>4639</v>
      </c>
      <c r="Y804" t="s">
        <v>4640</v>
      </c>
      <c r="Z804" t="s">
        <v>4641</v>
      </c>
      <c r="AA804" t="s">
        <v>4642</v>
      </c>
      <c r="AB804" t="s">
        <v>190</v>
      </c>
      <c r="AC804" t="s">
        <v>4643</v>
      </c>
    </row>
    <row r="805" spans="18:29" ht="15" hidden="1" x14ac:dyDescent="0.25">
      <c r="R805" t="s">
        <v>4644</v>
      </c>
      <c r="S805" t="s">
        <v>8168</v>
      </c>
      <c r="T805" t="s">
        <v>4251</v>
      </c>
      <c r="U805" t="s">
        <v>4645</v>
      </c>
      <c r="V805" t="s">
        <v>4646</v>
      </c>
      <c r="W805" t="s">
        <v>4646</v>
      </c>
      <c r="X805" t="s">
        <v>4647</v>
      </c>
      <c r="Y805" t="s">
        <v>8169</v>
      </c>
      <c r="Z805" t="s">
        <v>4648</v>
      </c>
      <c r="AA805" t="s">
        <v>4649</v>
      </c>
      <c r="AB805" t="s">
        <v>4650</v>
      </c>
      <c r="AC805" t="s">
        <v>8170</v>
      </c>
    </row>
    <row r="806" spans="18:29" ht="15" hidden="1" x14ac:dyDescent="0.25">
      <c r="R806" t="s">
        <v>4651</v>
      </c>
      <c r="S806" t="s">
        <v>8171</v>
      </c>
      <c r="T806" t="s">
        <v>4251</v>
      </c>
      <c r="U806" t="s">
        <v>4652</v>
      </c>
      <c r="V806" t="s">
        <v>4646</v>
      </c>
      <c r="W806" t="s">
        <v>4653</v>
      </c>
      <c r="X806" t="s">
        <v>4654</v>
      </c>
      <c r="Y806" t="s">
        <v>4655</v>
      </c>
      <c r="Z806" t="s">
        <v>4656</v>
      </c>
      <c r="AA806" t="s">
        <v>4657</v>
      </c>
      <c r="AB806" t="s">
        <v>190</v>
      </c>
      <c r="AC806" t="s">
        <v>4658</v>
      </c>
    </row>
    <row r="807" spans="18:29" ht="15" hidden="1" x14ac:dyDescent="0.25">
      <c r="R807" t="s">
        <v>4659</v>
      </c>
      <c r="S807" t="s">
        <v>8172</v>
      </c>
      <c r="T807" t="s">
        <v>4251</v>
      </c>
      <c r="U807" t="s">
        <v>4660</v>
      </c>
      <c r="V807" t="s">
        <v>4661</v>
      </c>
      <c r="W807" t="s">
        <v>4661</v>
      </c>
      <c r="X807" t="s">
        <v>4662</v>
      </c>
      <c r="Y807" t="s">
        <v>4663</v>
      </c>
      <c r="Z807" t="s">
        <v>4664</v>
      </c>
      <c r="AA807" t="s">
        <v>4665</v>
      </c>
      <c r="AB807" t="s">
        <v>190</v>
      </c>
      <c r="AC807" t="s">
        <v>8173</v>
      </c>
    </row>
    <row r="808" spans="18:29" ht="15" hidden="1" x14ac:dyDescent="0.25">
      <c r="R808" t="s">
        <v>4666</v>
      </c>
      <c r="S808" t="s">
        <v>8174</v>
      </c>
      <c r="T808" t="s">
        <v>4251</v>
      </c>
      <c r="U808" t="s">
        <v>4667</v>
      </c>
      <c r="V808" t="s">
        <v>4668</v>
      </c>
      <c r="W808" t="s">
        <v>4668</v>
      </c>
      <c r="X808" t="s">
        <v>782</v>
      </c>
      <c r="Y808" t="s">
        <v>4669</v>
      </c>
      <c r="Z808" t="s">
        <v>4670</v>
      </c>
      <c r="AA808" t="s">
        <v>4671</v>
      </c>
      <c r="AB808" t="s">
        <v>190</v>
      </c>
      <c r="AC808" t="s">
        <v>4672</v>
      </c>
    </row>
    <row r="809" spans="18:29" ht="15" hidden="1" x14ac:dyDescent="0.25">
      <c r="R809" t="s">
        <v>4673</v>
      </c>
      <c r="S809" t="s">
        <v>8175</v>
      </c>
      <c r="T809" t="s">
        <v>4251</v>
      </c>
      <c r="U809" t="s">
        <v>4674</v>
      </c>
      <c r="V809" t="s">
        <v>4675</v>
      </c>
      <c r="W809" t="s">
        <v>4675</v>
      </c>
      <c r="X809" t="s">
        <v>4676</v>
      </c>
      <c r="Y809" t="s">
        <v>4677</v>
      </c>
      <c r="Z809" t="s">
        <v>4678</v>
      </c>
      <c r="AA809" t="s">
        <v>4679</v>
      </c>
      <c r="AB809" t="s">
        <v>190</v>
      </c>
      <c r="AC809" t="s">
        <v>4680</v>
      </c>
    </row>
    <row r="810" spans="18:29" ht="15" hidden="1" x14ac:dyDescent="0.25">
      <c r="R810" t="s">
        <v>4682</v>
      </c>
      <c r="S810" t="s">
        <v>8176</v>
      </c>
      <c r="T810" t="s">
        <v>4681</v>
      </c>
      <c r="U810" t="s">
        <v>4683</v>
      </c>
      <c r="V810" t="s">
        <v>89</v>
      </c>
      <c r="W810" t="s">
        <v>89</v>
      </c>
      <c r="X810" t="s">
        <v>4684</v>
      </c>
      <c r="Y810" t="s">
        <v>4685</v>
      </c>
      <c r="Z810" t="s">
        <v>4686</v>
      </c>
      <c r="AA810" t="s">
        <v>4687</v>
      </c>
      <c r="AB810" t="s">
        <v>190</v>
      </c>
      <c r="AC810" t="s">
        <v>4688</v>
      </c>
    </row>
    <row r="811" spans="18:29" ht="15" hidden="1" x14ac:dyDescent="0.25">
      <c r="R811" t="s">
        <v>4689</v>
      </c>
      <c r="S811" t="s">
        <v>8177</v>
      </c>
      <c r="T811" t="s">
        <v>4681</v>
      </c>
      <c r="U811" t="s">
        <v>4690</v>
      </c>
      <c r="V811" t="s">
        <v>90</v>
      </c>
      <c r="W811" t="s">
        <v>90</v>
      </c>
      <c r="X811" t="s">
        <v>4691</v>
      </c>
      <c r="Y811" t="s">
        <v>4692</v>
      </c>
      <c r="Z811" t="s">
        <v>4693</v>
      </c>
      <c r="AA811" t="s">
        <v>4694</v>
      </c>
      <c r="AB811" t="s">
        <v>4695</v>
      </c>
      <c r="AC811" t="s">
        <v>4696</v>
      </c>
    </row>
    <row r="812" spans="18:29" ht="15" hidden="1" x14ac:dyDescent="0.25">
      <c r="R812" t="s">
        <v>4697</v>
      </c>
      <c r="S812" t="s">
        <v>8178</v>
      </c>
      <c r="T812" t="s">
        <v>4681</v>
      </c>
      <c r="U812" t="s">
        <v>4698</v>
      </c>
      <c r="V812" t="s">
        <v>90</v>
      </c>
      <c r="W812" t="s">
        <v>90</v>
      </c>
      <c r="X812" t="s">
        <v>4699</v>
      </c>
      <c r="Y812" t="s">
        <v>4700</v>
      </c>
      <c r="Z812" t="s">
        <v>4701</v>
      </c>
      <c r="AA812" t="s">
        <v>4702</v>
      </c>
      <c r="AB812" t="s">
        <v>4703</v>
      </c>
      <c r="AC812" t="s">
        <v>5</v>
      </c>
    </row>
    <row r="813" spans="18:29" ht="15" hidden="1" x14ac:dyDescent="0.25">
      <c r="R813" t="s">
        <v>4704</v>
      </c>
      <c r="S813" t="s">
        <v>8179</v>
      </c>
      <c r="T813" t="s">
        <v>4681</v>
      </c>
      <c r="U813" t="s">
        <v>4705</v>
      </c>
      <c r="V813" t="s">
        <v>91</v>
      </c>
      <c r="W813" t="s">
        <v>91</v>
      </c>
      <c r="X813" t="s">
        <v>4706</v>
      </c>
      <c r="Y813" t="s">
        <v>4707</v>
      </c>
      <c r="Z813" t="s">
        <v>4708</v>
      </c>
      <c r="AA813" t="s">
        <v>4709</v>
      </c>
      <c r="AB813" t="s">
        <v>4710</v>
      </c>
      <c r="AC813" t="s">
        <v>4711</v>
      </c>
    </row>
    <row r="814" spans="18:29" ht="15" hidden="1" x14ac:dyDescent="0.25">
      <c r="R814" t="s">
        <v>4712</v>
      </c>
      <c r="S814" t="s">
        <v>8180</v>
      </c>
      <c r="T814" t="s">
        <v>4681</v>
      </c>
      <c r="U814" t="s">
        <v>4713</v>
      </c>
      <c r="V814" t="s">
        <v>91</v>
      </c>
      <c r="W814" t="s">
        <v>91</v>
      </c>
      <c r="X814" t="s">
        <v>4714</v>
      </c>
      <c r="Y814" t="s">
        <v>4715</v>
      </c>
      <c r="Z814" t="s">
        <v>4716</v>
      </c>
      <c r="AA814" t="s">
        <v>4717</v>
      </c>
      <c r="AB814" t="s">
        <v>4718</v>
      </c>
      <c r="AC814" t="s">
        <v>4719</v>
      </c>
    </row>
    <row r="815" spans="18:29" ht="15" hidden="1" x14ac:dyDescent="0.25">
      <c r="R815" t="s">
        <v>4720</v>
      </c>
      <c r="S815" t="s">
        <v>8181</v>
      </c>
      <c r="T815" t="s">
        <v>4681</v>
      </c>
      <c r="U815" t="s">
        <v>4721</v>
      </c>
      <c r="V815" t="s">
        <v>92</v>
      </c>
      <c r="W815" t="s">
        <v>92</v>
      </c>
      <c r="X815" t="s">
        <v>4722</v>
      </c>
      <c r="Y815" t="s">
        <v>4723</v>
      </c>
      <c r="Z815" t="s">
        <v>4724</v>
      </c>
      <c r="AA815" t="s">
        <v>4725</v>
      </c>
      <c r="AB815" t="s">
        <v>190</v>
      </c>
      <c r="AC815" t="s">
        <v>4726</v>
      </c>
    </row>
    <row r="816" spans="18:29" ht="15" hidden="1" x14ac:dyDescent="0.25">
      <c r="R816" t="s">
        <v>4727</v>
      </c>
      <c r="S816" t="s">
        <v>8182</v>
      </c>
      <c r="T816" t="s">
        <v>4681</v>
      </c>
      <c r="U816" t="s">
        <v>4728</v>
      </c>
      <c r="V816" t="s">
        <v>92</v>
      </c>
      <c r="W816" t="s">
        <v>4729</v>
      </c>
      <c r="X816" t="s">
        <v>4730</v>
      </c>
      <c r="Y816" t="s">
        <v>4731</v>
      </c>
      <c r="Z816" t="s">
        <v>4732</v>
      </c>
      <c r="AA816" t="s">
        <v>4733</v>
      </c>
      <c r="AB816" t="s">
        <v>4734</v>
      </c>
      <c r="AC816" t="s">
        <v>4735</v>
      </c>
    </row>
    <row r="817" spans="18:29" ht="15" hidden="1" x14ac:dyDescent="0.25">
      <c r="R817" t="s">
        <v>4736</v>
      </c>
      <c r="S817" t="s">
        <v>8183</v>
      </c>
      <c r="T817" t="s">
        <v>4681</v>
      </c>
      <c r="U817" t="s">
        <v>4737</v>
      </c>
      <c r="V817" t="s">
        <v>92</v>
      </c>
      <c r="W817" t="s">
        <v>4738</v>
      </c>
      <c r="X817" t="s">
        <v>8184</v>
      </c>
      <c r="Y817" t="s">
        <v>4739</v>
      </c>
      <c r="Z817" t="s">
        <v>4740</v>
      </c>
      <c r="AA817" t="s">
        <v>4741</v>
      </c>
      <c r="AB817" t="s">
        <v>190</v>
      </c>
      <c r="AC817" t="s">
        <v>5</v>
      </c>
    </row>
    <row r="818" spans="18:29" ht="15" hidden="1" x14ac:dyDescent="0.25">
      <c r="R818" t="s">
        <v>4742</v>
      </c>
      <c r="S818" t="s">
        <v>8185</v>
      </c>
      <c r="T818" t="s">
        <v>4681</v>
      </c>
      <c r="U818" t="s">
        <v>4743</v>
      </c>
      <c r="V818" t="s">
        <v>93</v>
      </c>
      <c r="W818" t="s">
        <v>93</v>
      </c>
      <c r="X818" t="s">
        <v>4744</v>
      </c>
      <c r="Y818" t="s">
        <v>4745</v>
      </c>
      <c r="Z818" t="s">
        <v>4746</v>
      </c>
      <c r="AA818" t="s">
        <v>4747</v>
      </c>
      <c r="AB818" t="s">
        <v>190</v>
      </c>
      <c r="AC818" t="s">
        <v>4748</v>
      </c>
    </row>
    <row r="819" spans="18:29" ht="15" hidden="1" x14ac:dyDescent="0.25">
      <c r="R819" t="s">
        <v>4749</v>
      </c>
      <c r="S819" t="s">
        <v>8186</v>
      </c>
      <c r="T819" t="s">
        <v>4681</v>
      </c>
      <c r="U819" t="s">
        <v>4750</v>
      </c>
      <c r="V819" t="s">
        <v>93</v>
      </c>
      <c r="W819" t="s">
        <v>93</v>
      </c>
      <c r="X819" t="s">
        <v>4751</v>
      </c>
      <c r="Y819" t="s">
        <v>8187</v>
      </c>
      <c r="Z819" t="s">
        <v>4752</v>
      </c>
      <c r="AA819" t="s">
        <v>4753</v>
      </c>
      <c r="AB819" t="s">
        <v>190</v>
      </c>
      <c r="AC819" t="s">
        <v>4754</v>
      </c>
    </row>
    <row r="820" spans="18:29" ht="15" hidden="1" x14ac:dyDescent="0.25">
      <c r="R820" t="s">
        <v>4755</v>
      </c>
      <c r="S820" t="s">
        <v>8188</v>
      </c>
      <c r="T820" t="s">
        <v>4681</v>
      </c>
      <c r="U820" t="s">
        <v>4756</v>
      </c>
      <c r="V820" t="s">
        <v>93</v>
      </c>
      <c r="W820" t="s">
        <v>93</v>
      </c>
      <c r="X820" t="s">
        <v>4757</v>
      </c>
      <c r="Y820" t="s">
        <v>4758</v>
      </c>
      <c r="Z820" t="s">
        <v>4759</v>
      </c>
      <c r="AA820" t="s">
        <v>4760</v>
      </c>
      <c r="AB820" t="s">
        <v>4761</v>
      </c>
      <c r="AC820" t="s">
        <v>5</v>
      </c>
    </row>
    <row r="821" spans="18:29" ht="15" hidden="1" x14ac:dyDescent="0.25">
      <c r="R821" t="s">
        <v>4762</v>
      </c>
      <c r="S821" t="s">
        <v>8189</v>
      </c>
      <c r="T821" t="s">
        <v>4681</v>
      </c>
      <c r="U821" t="s">
        <v>4763</v>
      </c>
      <c r="V821" t="s">
        <v>4764</v>
      </c>
      <c r="W821" t="s">
        <v>4765</v>
      </c>
      <c r="X821" t="s">
        <v>4766</v>
      </c>
      <c r="Y821" t="s">
        <v>4767</v>
      </c>
      <c r="Z821" t="s">
        <v>4768</v>
      </c>
      <c r="AA821" t="s">
        <v>4769</v>
      </c>
      <c r="AB821" t="s">
        <v>4770</v>
      </c>
      <c r="AC821" t="s">
        <v>4771</v>
      </c>
    </row>
    <row r="822" spans="18:29" ht="15" hidden="1" x14ac:dyDescent="0.25">
      <c r="R822" t="s">
        <v>4772</v>
      </c>
      <c r="S822" t="s">
        <v>8190</v>
      </c>
      <c r="T822" t="s">
        <v>4681</v>
      </c>
      <c r="U822" t="s">
        <v>4773</v>
      </c>
      <c r="V822" t="s">
        <v>94</v>
      </c>
      <c r="W822" t="s">
        <v>94</v>
      </c>
      <c r="X822" t="s">
        <v>4774</v>
      </c>
      <c r="Y822" t="s">
        <v>4775</v>
      </c>
      <c r="Z822" t="s">
        <v>4776</v>
      </c>
      <c r="AA822" t="s">
        <v>4777</v>
      </c>
      <c r="AB822" t="s">
        <v>190</v>
      </c>
      <c r="AC822" t="s">
        <v>4778</v>
      </c>
    </row>
    <row r="823" spans="18:29" ht="15" hidden="1" x14ac:dyDescent="0.25">
      <c r="R823" t="s">
        <v>4779</v>
      </c>
      <c r="S823" t="s">
        <v>8191</v>
      </c>
      <c r="T823" t="s">
        <v>4681</v>
      </c>
      <c r="U823" t="s">
        <v>4780</v>
      </c>
      <c r="V823" t="s">
        <v>94</v>
      </c>
      <c r="W823" t="s">
        <v>94</v>
      </c>
      <c r="X823" t="s">
        <v>4781</v>
      </c>
      <c r="Y823" t="s">
        <v>4782</v>
      </c>
      <c r="Z823" t="s">
        <v>4783</v>
      </c>
      <c r="AA823" t="s">
        <v>4784</v>
      </c>
      <c r="AB823" t="s">
        <v>4785</v>
      </c>
      <c r="AC823" t="s">
        <v>4786</v>
      </c>
    </row>
    <row r="824" spans="18:29" ht="15" hidden="1" x14ac:dyDescent="0.25">
      <c r="R824" t="s">
        <v>4787</v>
      </c>
      <c r="S824" t="s">
        <v>8192</v>
      </c>
      <c r="T824" t="s">
        <v>4681</v>
      </c>
      <c r="U824" t="s">
        <v>4788</v>
      </c>
      <c r="V824" t="s">
        <v>95</v>
      </c>
      <c r="W824" t="s">
        <v>95</v>
      </c>
      <c r="X824" t="s">
        <v>4789</v>
      </c>
      <c r="Y824" t="s">
        <v>4790</v>
      </c>
      <c r="Z824" t="s">
        <v>4791</v>
      </c>
      <c r="AA824" t="s">
        <v>4792</v>
      </c>
      <c r="AB824" t="s">
        <v>4793</v>
      </c>
      <c r="AC824" t="s">
        <v>4794</v>
      </c>
    </row>
    <row r="825" spans="18:29" ht="15" hidden="1" x14ac:dyDescent="0.25">
      <c r="R825" t="s">
        <v>4795</v>
      </c>
      <c r="S825" t="s">
        <v>8193</v>
      </c>
      <c r="T825" t="s">
        <v>4681</v>
      </c>
      <c r="U825" t="s">
        <v>4796</v>
      </c>
      <c r="V825" t="s">
        <v>96</v>
      </c>
      <c r="W825" t="s">
        <v>96</v>
      </c>
      <c r="X825" t="s">
        <v>4797</v>
      </c>
      <c r="Y825" t="s">
        <v>8194</v>
      </c>
      <c r="Z825" t="s">
        <v>4798</v>
      </c>
      <c r="AA825" t="s">
        <v>4799</v>
      </c>
      <c r="AB825" t="s">
        <v>190</v>
      </c>
      <c r="AC825" t="s">
        <v>4800</v>
      </c>
    </row>
    <row r="826" spans="18:29" ht="15" hidden="1" x14ac:dyDescent="0.25">
      <c r="R826" t="s">
        <v>4801</v>
      </c>
      <c r="S826" t="s">
        <v>8195</v>
      </c>
      <c r="T826" t="s">
        <v>4681</v>
      </c>
      <c r="U826" t="s">
        <v>4802</v>
      </c>
      <c r="V826" t="s">
        <v>4803</v>
      </c>
      <c r="W826" t="s">
        <v>4804</v>
      </c>
      <c r="X826" t="s">
        <v>4805</v>
      </c>
      <c r="Y826" t="s">
        <v>4806</v>
      </c>
      <c r="Z826" t="s">
        <v>4807</v>
      </c>
      <c r="AA826" t="s">
        <v>4808</v>
      </c>
      <c r="AB826" t="s">
        <v>4809</v>
      </c>
      <c r="AC826" t="s">
        <v>4810</v>
      </c>
    </row>
    <row r="827" spans="18:29" ht="15" hidden="1" x14ac:dyDescent="0.25">
      <c r="R827" t="s">
        <v>4811</v>
      </c>
      <c r="S827" t="s">
        <v>8196</v>
      </c>
      <c r="T827" t="s">
        <v>4681</v>
      </c>
      <c r="U827" t="s">
        <v>4812</v>
      </c>
      <c r="V827" t="s">
        <v>4803</v>
      </c>
      <c r="W827" t="s">
        <v>4813</v>
      </c>
      <c r="X827" t="s">
        <v>4814</v>
      </c>
      <c r="Y827" t="s">
        <v>4815</v>
      </c>
      <c r="Z827" t="s">
        <v>4816</v>
      </c>
      <c r="AA827" t="s">
        <v>4817</v>
      </c>
      <c r="AB827" t="s">
        <v>190</v>
      </c>
      <c r="AC827" t="s">
        <v>4818</v>
      </c>
    </row>
    <row r="828" spans="18:29" ht="15" hidden="1" x14ac:dyDescent="0.25">
      <c r="R828" t="s">
        <v>4819</v>
      </c>
      <c r="S828" t="s">
        <v>8197</v>
      </c>
      <c r="T828" t="s">
        <v>4681</v>
      </c>
      <c r="U828" t="s">
        <v>4820</v>
      </c>
      <c r="V828" t="s">
        <v>4803</v>
      </c>
      <c r="W828" t="s">
        <v>4821</v>
      </c>
      <c r="X828" t="s">
        <v>4822</v>
      </c>
      <c r="Y828" t="s">
        <v>4823</v>
      </c>
      <c r="Z828" t="s">
        <v>4824</v>
      </c>
      <c r="AA828" t="s">
        <v>4825</v>
      </c>
      <c r="AB828" t="s">
        <v>190</v>
      </c>
      <c r="AC828" t="s">
        <v>4826</v>
      </c>
    </row>
    <row r="829" spans="18:29" ht="15" hidden="1" x14ac:dyDescent="0.25">
      <c r="R829" t="s">
        <v>4827</v>
      </c>
      <c r="S829" t="s">
        <v>8198</v>
      </c>
      <c r="T829" t="s">
        <v>4681</v>
      </c>
      <c r="U829" t="s">
        <v>4828</v>
      </c>
      <c r="V829" t="s">
        <v>4803</v>
      </c>
      <c r="W829" t="s">
        <v>4829</v>
      </c>
      <c r="X829" t="s">
        <v>4830</v>
      </c>
      <c r="Y829" t="s">
        <v>4831</v>
      </c>
      <c r="Z829" t="s">
        <v>4832</v>
      </c>
      <c r="AA829" t="s">
        <v>4833</v>
      </c>
      <c r="AB829" t="s">
        <v>4834</v>
      </c>
      <c r="AC829" t="s">
        <v>4835</v>
      </c>
    </row>
    <row r="830" spans="18:29" ht="15" hidden="1" x14ac:dyDescent="0.25">
      <c r="R830" t="s">
        <v>4836</v>
      </c>
      <c r="S830" t="s">
        <v>8199</v>
      </c>
      <c r="T830" t="s">
        <v>4681</v>
      </c>
      <c r="U830" t="s">
        <v>4837</v>
      </c>
      <c r="V830" t="s">
        <v>4803</v>
      </c>
      <c r="W830" t="s">
        <v>4838</v>
      </c>
      <c r="X830" t="s">
        <v>4839</v>
      </c>
      <c r="Y830" t="s">
        <v>4840</v>
      </c>
      <c r="Z830" t="s">
        <v>4841</v>
      </c>
      <c r="AA830" t="s">
        <v>4842</v>
      </c>
      <c r="AB830" t="s">
        <v>4843</v>
      </c>
      <c r="AC830" t="s">
        <v>4844</v>
      </c>
    </row>
    <row r="831" spans="18:29" ht="15" hidden="1" x14ac:dyDescent="0.25">
      <c r="R831" t="s">
        <v>4845</v>
      </c>
      <c r="S831" t="s">
        <v>8200</v>
      </c>
      <c r="T831" t="s">
        <v>4681</v>
      </c>
      <c r="U831" t="s">
        <v>4846</v>
      </c>
      <c r="V831" t="s">
        <v>4847</v>
      </c>
      <c r="W831" t="s">
        <v>4847</v>
      </c>
      <c r="X831" t="s">
        <v>4848</v>
      </c>
      <c r="Y831" t="s">
        <v>4849</v>
      </c>
      <c r="Z831" t="s">
        <v>4850</v>
      </c>
      <c r="AA831" t="s">
        <v>4851</v>
      </c>
      <c r="AB831" t="s">
        <v>4852</v>
      </c>
      <c r="AC831" t="s">
        <v>4853</v>
      </c>
    </row>
    <row r="832" spans="18:29" ht="15" hidden="1" x14ac:dyDescent="0.25">
      <c r="R832" t="s">
        <v>4854</v>
      </c>
      <c r="S832" t="s">
        <v>8201</v>
      </c>
      <c r="T832" t="s">
        <v>4681</v>
      </c>
      <c r="U832" t="s">
        <v>4855</v>
      </c>
      <c r="V832" t="s">
        <v>4847</v>
      </c>
      <c r="W832" t="s">
        <v>4847</v>
      </c>
      <c r="X832" t="s">
        <v>4856</v>
      </c>
      <c r="Y832" t="s">
        <v>4857</v>
      </c>
      <c r="Z832" t="s">
        <v>4858</v>
      </c>
      <c r="AA832" t="s">
        <v>4859</v>
      </c>
      <c r="AB832" t="s">
        <v>4860</v>
      </c>
      <c r="AC832" t="s">
        <v>4861</v>
      </c>
    </row>
    <row r="833" spans="18:29" ht="15" hidden="1" x14ac:dyDescent="0.25">
      <c r="R833" t="s">
        <v>4862</v>
      </c>
      <c r="S833" t="s">
        <v>8202</v>
      </c>
      <c r="T833" t="s">
        <v>4681</v>
      </c>
      <c r="U833" t="s">
        <v>4863</v>
      </c>
      <c r="V833" t="s">
        <v>4847</v>
      </c>
      <c r="W833" t="s">
        <v>4847</v>
      </c>
      <c r="X833" t="s">
        <v>4864</v>
      </c>
      <c r="Y833" t="s">
        <v>4865</v>
      </c>
      <c r="Z833" t="s">
        <v>4866</v>
      </c>
      <c r="AA833" t="s">
        <v>4867</v>
      </c>
      <c r="AB833" t="s">
        <v>190</v>
      </c>
      <c r="AC833" t="s">
        <v>4868</v>
      </c>
    </row>
    <row r="834" spans="18:29" ht="15" hidden="1" x14ac:dyDescent="0.25">
      <c r="R834" t="s">
        <v>4869</v>
      </c>
      <c r="S834" t="s">
        <v>8203</v>
      </c>
      <c r="T834" t="s">
        <v>4681</v>
      </c>
      <c r="U834" t="s">
        <v>4870</v>
      </c>
      <c r="V834" t="s">
        <v>4847</v>
      </c>
      <c r="W834" t="s">
        <v>4847</v>
      </c>
      <c r="X834" t="s">
        <v>4871</v>
      </c>
      <c r="Y834" t="s">
        <v>8204</v>
      </c>
      <c r="Z834" t="s">
        <v>8205</v>
      </c>
      <c r="AA834" t="s">
        <v>8206</v>
      </c>
      <c r="AB834" t="s">
        <v>8207</v>
      </c>
      <c r="AC834" t="s">
        <v>4872</v>
      </c>
    </row>
    <row r="835" spans="18:29" ht="15" hidden="1" x14ac:dyDescent="0.25">
      <c r="R835" t="s">
        <v>4873</v>
      </c>
      <c r="S835" t="s">
        <v>8208</v>
      </c>
      <c r="T835" t="s">
        <v>4681</v>
      </c>
      <c r="U835" t="s">
        <v>4874</v>
      </c>
      <c r="V835" t="s">
        <v>97</v>
      </c>
      <c r="W835" t="s">
        <v>97</v>
      </c>
      <c r="X835" t="s">
        <v>4875</v>
      </c>
      <c r="Y835" t="s">
        <v>4876</v>
      </c>
      <c r="Z835" t="s">
        <v>4877</v>
      </c>
      <c r="AA835" t="s">
        <v>4878</v>
      </c>
      <c r="AB835" t="s">
        <v>190</v>
      </c>
      <c r="AC835" t="s">
        <v>4879</v>
      </c>
    </row>
    <row r="836" spans="18:29" ht="15" hidden="1" x14ac:dyDescent="0.25">
      <c r="R836" t="s">
        <v>4880</v>
      </c>
      <c r="S836" t="s">
        <v>8209</v>
      </c>
      <c r="T836" t="s">
        <v>4681</v>
      </c>
      <c r="U836" t="s">
        <v>4881</v>
      </c>
      <c r="V836" t="s">
        <v>97</v>
      </c>
      <c r="W836" t="s">
        <v>97</v>
      </c>
      <c r="X836" t="s">
        <v>4882</v>
      </c>
      <c r="Y836" t="s">
        <v>4883</v>
      </c>
      <c r="Z836" t="s">
        <v>4884</v>
      </c>
      <c r="AA836" t="s">
        <v>4885</v>
      </c>
      <c r="AB836" t="s">
        <v>190</v>
      </c>
      <c r="AC836" t="s">
        <v>5</v>
      </c>
    </row>
    <row r="837" spans="18:29" ht="15" hidden="1" x14ac:dyDescent="0.25">
      <c r="R837" t="s">
        <v>4886</v>
      </c>
      <c r="S837" t="s">
        <v>8210</v>
      </c>
      <c r="T837" t="s">
        <v>4681</v>
      </c>
      <c r="U837" t="s">
        <v>4887</v>
      </c>
      <c r="V837" t="s">
        <v>97</v>
      </c>
      <c r="W837" t="s">
        <v>97</v>
      </c>
      <c r="X837" t="s">
        <v>4888</v>
      </c>
      <c r="Y837" t="s">
        <v>4889</v>
      </c>
      <c r="Z837" t="s">
        <v>4890</v>
      </c>
      <c r="AA837" t="s">
        <v>4891</v>
      </c>
      <c r="AB837" t="s">
        <v>190</v>
      </c>
      <c r="AC837" t="s">
        <v>4892</v>
      </c>
    </row>
    <row r="838" spans="18:29" ht="15" hidden="1" x14ac:dyDescent="0.25">
      <c r="R838" t="s">
        <v>4893</v>
      </c>
      <c r="S838" t="s">
        <v>8211</v>
      </c>
      <c r="T838" t="s">
        <v>4681</v>
      </c>
      <c r="U838" t="s">
        <v>4894</v>
      </c>
      <c r="V838" t="s">
        <v>97</v>
      </c>
      <c r="W838" t="s">
        <v>97</v>
      </c>
      <c r="X838" t="s">
        <v>4895</v>
      </c>
      <c r="Y838" t="s">
        <v>8212</v>
      </c>
      <c r="Z838" t="s">
        <v>8213</v>
      </c>
      <c r="AA838" t="s">
        <v>4896</v>
      </c>
      <c r="AB838" t="s">
        <v>190</v>
      </c>
      <c r="AC838" t="s">
        <v>4897</v>
      </c>
    </row>
    <row r="839" spans="18:29" ht="15" hidden="1" x14ac:dyDescent="0.25">
      <c r="R839" t="s">
        <v>4898</v>
      </c>
      <c r="S839" t="s">
        <v>8214</v>
      </c>
      <c r="T839" t="s">
        <v>4681</v>
      </c>
      <c r="U839" t="s">
        <v>4899</v>
      </c>
      <c r="V839" t="s">
        <v>97</v>
      </c>
      <c r="W839" t="s">
        <v>97</v>
      </c>
      <c r="X839" t="s">
        <v>4900</v>
      </c>
      <c r="Y839" t="s">
        <v>4901</v>
      </c>
      <c r="Z839" t="s">
        <v>4902</v>
      </c>
      <c r="AA839" t="s">
        <v>4903</v>
      </c>
      <c r="AB839" t="s">
        <v>4904</v>
      </c>
      <c r="AC839" t="s">
        <v>4905</v>
      </c>
    </row>
    <row r="840" spans="18:29" ht="15" hidden="1" x14ac:dyDescent="0.25">
      <c r="R840" t="s">
        <v>4906</v>
      </c>
      <c r="S840" t="s">
        <v>8215</v>
      </c>
      <c r="T840" t="s">
        <v>4681</v>
      </c>
      <c r="U840" t="s">
        <v>4907</v>
      </c>
      <c r="V840" t="s">
        <v>97</v>
      </c>
      <c r="W840" t="s">
        <v>97</v>
      </c>
      <c r="X840" t="s">
        <v>4908</v>
      </c>
      <c r="Y840" t="s">
        <v>4909</v>
      </c>
      <c r="Z840" t="s">
        <v>4910</v>
      </c>
      <c r="AA840" t="s">
        <v>4911</v>
      </c>
      <c r="AB840" t="s">
        <v>4912</v>
      </c>
      <c r="AC840" t="s">
        <v>4913</v>
      </c>
    </row>
    <row r="841" spans="18:29" ht="15" hidden="1" x14ac:dyDescent="0.25">
      <c r="R841" t="s">
        <v>4914</v>
      </c>
      <c r="S841" t="s">
        <v>8216</v>
      </c>
      <c r="T841" t="s">
        <v>4681</v>
      </c>
      <c r="U841" t="s">
        <v>4915</v>
      </c>
      <c r="V841" t="s">
        <v>97</v>
      </c>
      <c r="W841" t="s">
        <v>97</v>
      </c>
      <c r="X841" t="s">
        <v>4916</v>
      </c>
      <c r="Y841" t="s">
        <v>4917</v>
      </c>
      <c r="Z841" t="s">
        <v>4918</v>
      </c>
      <c r="AA841" t="s">
        <v>4919</v>
      </c>
      <c r="AB841" t="s">
        <v>190</v>
      </c>
      <c r="AC841" t="s">
        <v>4920</v>
      </c>
    </row>
    <row r="842" spans="18:29" ht="15" hidden="1" x14ac:dyDescent="0.25">
      <c r="R842" t="s">
        <v>4921</v>
      </c>
      <c r="S842" t="s">
        <v>8217</v>
      </c>
      <c r="T842" t="s">
        <v>4681</v>
      </c>
      <c r="U842" t="s">
        <v>4922</v>
      </c>
      <c r="V842" t="s">
        <v>97</v>
      </c>
      <c r="W842" t="s">
        <v>97</v>
      </c>
      <c r="X842" t="s">
        <v>4923</v>
      </c>
      <c r="Y842" t="s">
        <v>4924</v>
      </c>
      <c r="Z842" t="s">
        <v>4925</v>
      </c>
      <c r="AA842" t="s">
        <v>4926</v>
      </c>
      <c r="AB842" t="s">
        <v>190</v>
      </c>
      <c r="AC842" t="s">
        <v>4927</v>
      </c>
    </row>
    <row r="843" spans="18:29" ht="15" hidden="1" x14ac:dyDescent="0.25">
      <c r="R843" t="s">
        <v>4928</v>
      </c>
      <c r="S843" t="s">
        <v>8218</v>
      </c>
      <c r="T843" t="s">
        <v>4681</v>
      </c>
      <c r="U843" t="s">
        <v>4929</v>
      </c>
      <c r="V843" t="s">
        <v>97</v>
      </c>
      <c r="W843" t="s">
        <v>97</v>
      </c>
      <c r="X843" t="s">
        <v>4930</v>
      </c>
      <c r="Y843" t="s">
        <v>4931</v>
      </c>
      <c r="Z843" t="s">
        <v>4932</v>
      </c>
      <c r="AA843" t="s">
        <v>4933</v>
      </c>
      <c r="AB843" t="s">
        <v>190</v>
      </c>
      <c r="AC843" t="s">
        <v>4934</v>
      </c>
    </row>
    <row r="844" spans="18:29" ht="15" hidden="1" x14ac:dyDescent="0.25">
      <c r="R844" t="s">
        <v>4935</v>
      </c>
      <c r="S844" t="s">
        <v>8219</v>
      </c>
      <c r="T844" t="s">
        <v>4681</v>
      </c>
      <c r="U844" t="s">
        <v>4936</v>
      </c>
      <c r="V844" t="s">
        <v>97</v>
      </c>
      <c r="W844" t="s">
        <v>97</v>
      </c>
      <c r="X844" t="s">
        <v>4937</v>
      </c>
      <c r="Y844" t="s">
        <v>4938</v>
      </c>
      <c r="Z844" t="s">
        <v>4939</v>
      </c>
      <c r="AA844" t="s">
        <v>4940</v>
      </c>
      <c r="AB844" t="s">
        <v>4941</v>
      </c>
      <c r="AC844" t="s">
        <v>4942</v>
      </c>
    </row>
    <row r="845" spans="18:29" ht="15" hidden="1" x14ac:dyDescent="0.25">
      <c r="R845" t="s">
        <v>4943</v>
      </c>
      <c r="S845" t="s">
        <v>8220</v>
      </c>
      <c r="T845" t="s">
        <v>4681</v>
      </c>
      <c r="U845" t="s">
        <v>4944</v>
      </c>
      <c r="V845" t="s">
        <v>97</v>
      </c>
      <c r="W845" t="s">
        <v>97</v>
      </c>
      <c r="X845" t="s">
        <v>4945</v>
      </c>
      <c r="Y845" t="s">
        <v>4946</v>
      </c>
      <c r="Z845" t="s">
        <v>4947</v>
      </c>
      <c r="AA845" t="s">
        <v>4948</v>
      </c>
      <c r="AB845" t="s">
        <v>190</v>
      </c>
      <c r="AC845" t="s">
        <v>4949</v>
      </c>
    </row>
    <row r="846" spans="18:29" ht="15" hidden="1" x14ac:dyDescent="0.25">
      <c r="R846" t="s">
        <v>4950</v>
      </c>
      <c r="S846" t="s">
        <v>8221</v>
      </c>
      <c r="T846" t="s">
        <v>4681</v>
      </c>
      <c r="U846" t="s">
        <v>4951</v>
      </c>
      <c r="V846" t="s">
        <v>97</v>
      </c>
      <c r="W846" t="s">
        <v>97</v>
      </c>
      <c r="X846" t="s">
        <v>4952</v>
      </c>
      <c r="Y846" t="s">
        <v>8222</v>
      </c>
      <c r="Z846" t="s">
        <v>4953</v>
      </c>
      <c r="AA846" t="s">
        <v>4954</v>
      </c>
      <c r="AB846" t="s">
        <v>190</v>
      </c>
      <c r="AC846" t="s">
        <v>4955</v>
      </c>
    </row>
    <row r="847" spans="18:29" ht="15" hidden="1" x14ac:dyDescent="0.25">
      <c r="R847" t="s">
        <v>4956</v>
      </c>
      <c r="S847" t="s">
        <v>8223</v>
      </c>
      <c r="T847" t="s">
        <v>4681</v>
      </c>
      <c r="U847" t="s">
        <v>4957</v>
      </c>
      <c r="V847" t="s">
        <v>97</v>
      </c>
      <c r="W847" t="s">
        <v>97</v>
      </c>
      <c r="X847" t="s">
        <v>4958</v>
      </c>
      <c r="Y847" t="s">
        <v>4959</v>
      </c>
      <c r="Z847" t="s">
        <v>4960</v>
      </c>
      <c r="AA847" t="s">
        <v>4961</v>
      </c>
      <c r="AB847" t="s">
        <v>4962</v>
      </c>
      <c r="AC847" t="s">
        <v>4963</v>
      </c>
    </row>
    <row r="848" spans="18:29" ht="15" hidden="1" x14ac:dyDescent="0.25">
      <c r="R848" t="s">
        <v>4964</v>
      </c>
      <c r="S848" t="s">
        <v>8224</v>
      </c>
      <c r="T848" t="s">
        <v>4681</v>
      </c>
      <c r="U848" t="s">
        <v>4965</v>
      </c>
      <c r="V848" t="s">
        <v>97</v>
      </c>
      <c r="W848" t="s">
        <v>97</v>
      </c>
      <c r="X848" t="s">
        <v>4966</v>
      </c>
      <c r="Y848" t="s">
        <v>4967</v>
      </c>
      <c r="Z848" t="s">
        <v>4968</v>
      </c>
      <c r="AA848" t="s">
        <v>4969</v>
      </c>
      <c r="AB848" t="s">
        <v>190</v>
      </c>
      <c r="AC848" t="s">
        <v>4970</v>
      </c>
    </row>
    <row r="849" spans="18:29" ht="15" hidden="1" x14ac:dyDescent="0.25">
      <c r="R849" t="s">
        <v>4971</v>
      </c>
      <c r="S849" t="s">
        <v>8225</v>
      </c>
      <c r="T849" t="s">
        <v>4681</v>
      </c>
      <c r="U849" t="s">
        <v>4972</v>
      </c>
      <c r="V849" t="s">
        <v>97</v>
      </c>
      <c r="W849" t="s">
        <v>97</v>
      </c>
      <c r="X849" t="s">
        <v>4973</v>
      </c>
      <c r="Y849" t="s">
        <v>8226</v>
      </c>
      <c r="Z849" t="s">
        <v>4974</v>
      </c>
      <c r="AA849" t="s">
        <v>4975</v>
      </c>
      <c r="AB849" t="s">
        <v>190</v>
      </c>
      <c r="AC849" t="s">
        <v>4976</v>
      </c>
    </row>
    <row r="850" spans="18:29" ht="15" hidden="1" x14ac:dyDescent="0.25">
      <c r="R850" t="s">
        <v>4977</v>
      </c>
      <c r="S850" t="s">
        <v>8227</v>
      </c>
      <c r="T850" t="s">
        <v>4681</v>
      </c>
      <c r="U850" t="s">
        <v>4978</v>
      </c>
      <c r="V850" t="s">
        <v>97</v>
      </c>
      <c r="W850" t="s">
        <v>97</v>
      </c>
      <c r="X850" t="s">
        <v>4979</v>
      </c>
      <c r="Y850" t="s">
        <v>4980</v>
      </c>
      <c r="Z850" t="s">
        <v>8228</v>
      </c>
      <c r="AA850" t="s">
        <v>4981</v>
      </c>
      <c r="AB850" t="s">
        <v>190</v>
      </c>
      <c r="AC850" t="s">
        <v>4982</v>
      </c>
    </row>
    <row r="851" spans="18:29" ht="15" hidden="1" x14ac:dyDescent="0.25">
      <c r="R851" t="s">
        <v>4983</v>
      </c>
      <c r="S851" t="s">
        <v>8229</v>
      </c>
      <c r="T851" t="s">
        <v>4681</v>
      </c>
      <c r="U851" t="s">
        <v>4984</v>
      </c>
      <c r="V851" t="s">
        <v>97</v>
      </c>
      <c r="W851" t="s">
        <v>97</v>
      </c>
      <c r="X851" t="s">
        <v>4985</v>
      </c>
      <c r="Y851" t="s">
        <v>4986</v>
      </c>
      <c r="Z851" t="s">
        <v>4987</v>
      </c>
      <c r="AA851" t="s">
        <v>4988</v>
      </c>
      <c r="AB851" t="s">
        <v>190</v>
      </c>
      <c r="AC851" t="s">
        <v>4989</v>
      </c>
    </row>
    <row r="852" spans="18:29" ht="15" hidden="1" x14ac:dyDescent="0.25">
      <c r="R852" t="s">
        <v>4990</v>
      </c>
      <c r="S852" t="s">
        <v>8230</v>
      </c>
      <c r="T852" t="s">
        <v>4681</v>
      </c>
      <c r="U852" t="s">
        <v>4991</v>
      </c>
      <c r="V852" t="s">
        <v>97</v>
      </c>
      <c r="W852" t="s">
        <v>97</v>
      </c>
      <c r="X852" t="s">
        <v>4992</v>
      </c>
      <c r="Y852" t="s">
        <v>4993</v>
      </c>
      <c r="Z852" t="s">
        <v>4994</v>
      </c>
      <c r="AA852" t="s">
        <v>4995</v>
      </c>
      <c r="AB852" t="s">
        <v>190</v>
      </c>
      <c r="AC852" t="s">
        <v>4996</v>
      </c>
    </row>
    <row r="853" spans="18:29" ht="15" hidden="1" x14ac:dyDescent="0.25">
      <c r="R853" t="s">
        <v>4997</v>
      </c>
      <c r="S853" t="s">
        <v>8231</v>
      </c>
      <c r="T853" t="s">
        <v>4681</v>
      </c>
      <c r="U853" t="s">
        <v>4998</v>
      </c>
      <c r="V853" t="s">
        <v>97</v>
      </c>
      <c r="W853" t="s">
        <v>97</v>
      </c>
      <c r="X853" t="s">
        <v>4999</v>
      </c>
      <c r="Y853" t="s">
        <v>5000</v>
      </c>
      <c r="Z853" t="s">
        <v>5001</v>
      </c>
      <c r="AA853" t="s">
        <v>8232</v>
      </c>
      <c r="AB853" t="s">
        <v>5002</v>
      </c>
      <c r="AC853" t="s">
        <v>5003</v>
      </c>
    </row>
    <row r="854" spans="18:29" ht="15" hidden="1" x14ac:dyDescent="0.25">
      <c r="R854" t="s">
        <v>5004</v>
      </c>
      <c r="S854" t="s">
        <v>8233</v>
      </c>
      <c r="T854" t="s">
        <v>4681</v>
      </c>
      <c r="U854" t="s">
        <v>5005</v>
      </c>
      <c r="V854" t="s">
        <v>97</v>
      </c>
      <c r="W854" t="s">
        <v>97</v>
      </c>
      <c r="X854" t="s">
        <v>5006</v>
      </c>
      <c r="Y854" t="s">
        <v>5007</v>
      </c>
      <c r="Z854" t="s">
        <v>5008</v>
      </c>
      <c r="AA854" t="s">
        <v>5009</v>
      </c>
      <c r="AB854" t="s">
        <v>5010</v>
      </c>
      <c r="AC854" t="s">
        <v>5011</v>
      </c>
    </row>
    <row r="855" spans="18:29" ht="15" hidden="1" x14ac:dyDescent="0.25">
      <c r="R855" t="s">
        <v>5012</v>
      </c>
      <c r="S855" t="s">
        <v>8234</v>
      </c>
      <c r="T855" t="s">
        <v>4681</v>
      </c>
      <c r="U855" t="s">
        <v>5013</v>
      </c>
      <c r="V855" t="s">
        <v>97</v>
      </c>
      <c r="W855" t="s">
        <v>97</v>
      </c>
      <c r="X855" t="s">
        <v>5014</v>
      </c>
      <c r="Y855" t="s">
        <v>5015</v>
      </c>
      <c r="Z855" t="s">
        <v>5016</v>
      </c>
      <c r="AA855" t="s">
        <v>5017</v>
      </c>
      <c r="AB855" t="s">
        <v>190</v>
      </c>
      <c r="AC855" t="s">
        <v>5018</v>
      </c>
    </row>
    <row r="856" spans="18:29" ht="15" hidden="1" x14ac:dyDescent="0.25">
      <c r="R856" t="s">
        <v>5019</v>
      </c>
      <c r="S856" t="s">
        <v>8235</v>
      </c>
      <c r="T856" t="s">
        <v>4681</v>
      </c>
      <c r="U856" t="s">
        <v>5020</v>
      </c>
      <c r="V856" t="s">
        <v>97</v>
      </c>
      <c r="W856" t="s">
        <v>5021</v>
      </c>
      <c r="X856" t="s">
        <v>5022</v>
      </c>
      <c r="Y856" t="s">
        <v>5023</v>
      </c>
      <c r="Z856" t="s">
        <v>5024</v>
      </c>
      <c r="AA856" t="s">
        <v>5025</v>
      </c>
      <c r="AB856" t="s">
        <v>5026</v>
      </c>
      <c r="AC856" t="s">
        <v>8236</v>
      </c>
    </row>
    <row r="857" spans="18:29" ht="15" hidden="1" x14ac:dyDescent="0.25">
      <c r="R857" t="s">
        <v>5027</v>
      </c>
      <c r="S857" t="s">
        <v>8237</v>
      </c>
      <c r="T857" t="s">
        <v>4681</v>
      </c>
      <c r="U857" t="s">
        <v>5028</v>
      </c>
      <c r="V857" t="s">
        <v>97</v>
      </c>
      <c r="W857" t="s">
        <v>5029</v>
      </c>
      <c r="X857" t="s">
        <v>5030</v>
      </c>
      <c r="Y857" t="s">
        <v>5031</v>
      </c>
      <c r="Z857" t="s">
        <v>5032</v>
      </c>
      <c r="AA857" t="s">
        <v>5033</v>
      </c>
      <c r="AB857" t="s">
        <v>190</v>
      </c>
      <c r="AC857" t="s">
        <v>5034</v>
      </c>
    </row>
    <row r="858" spans="18:29" ht="15" hidden="1" x14ac:dyDescent="0.25">
      <c r="R858" t="s">
        <v>5035</v>
      </c>
      <c r="S858" t="s">
        <v>8238</v>
      </c>
      <c r="T858" t="s">
        <v>4681</v>
      </c>
      <c r="U858" t="s">
        <v>5036</v>
      </c>
      <c r="V858" t="s">
        <v>97</v>
      </c>
      <c r="W858" t="s">
        <v>97</v>
      </c>
      <c r="X858" t="s">
        <v>5037</v>
      </c>
      <c r="Y858" t="s">
        <v>5038</v>
      </c>
      <c r="Z858" t="s">
        <v>5039</v>
      </c>
      <c r="AA858" t="s">
        <v>5040</v>
      </c>
      <c r="AB858" t="s">
        <v>190</v>
      </c>
      <c r="AC858" t="s">
        <v>5041</v>
      </c>
    </row>
    <row r="859" spans="18:29" ht="15" hidden="1" x14ac:dyDescent="0.25">
      <c r="R859" t="s">
        <v>8239</v>
      </c>
      <c r="S859" t="s">
        <v>8240</v>
      </c>
      <c r="T859" t="s">
        <v>4681</v>
      </c>
      <c r="U859" t="s">
        <v>8241</v>
      </c>
      <c r="V859" t="s">
        <v>97</v>
      </c>
      <c r="W859" t="s">
        <v>97</v>
      </c>
      <c r="X859" t="s">
        <v>8242</v>
      </c>
      <c r="Y859" t="s">
        <v>8243</v>
      </c>
      <c r="Z859" t="s">
        <v>5</v>
      </c>
      <c r="AA859" t="s">
        <v>8244</v>
      </c>
      <c r="AB859" t="s">
        <v>190</v>
      </c>
      <c r="AC859" t="s">
        <v>5</v>
      </c>
    </row>
    <row r="860" spans="18:29" ht="15" hidden="1" x14ac:dyDescent="0.25">
      <c r="R860" t="s">
        <v>5042</v>
      </c>
      <c r="S860" t="s">
        <v>8245</v>
      </c>
      <c r="T860" t="s">
        <v>4681</v>
      </c>
      <c r="U860" t="s">
        <v>5043</v>
      </c>
      <c r="V860" t="s">
        <v>97</v>
      </c>
      <c r="W860" t="s">
        <v>5044</v>
      </c>
      <c r="X860" t="s">
        <v>5045</v>
      </c>
      <c r="Y860" t="s">
        <v>5046</v>
      </c>
      <c r="Z860" t="s">
        <v>5047</v>
      </c>
      <c r="AA860" t="s">
        <v>5048</v>
      </c>
      <c r="AB860" t="s">
        <v>5049</v>
      </c>
      <c r="AC860" t="s">
        <v>5050</v>
      </c>
    </row>
    <row r="861" spans="18:29" ht="15" hidden="1" x14ac:dyDescent="0.25">
      <c r="R861" t="s">
        <v>5051</v>
      </c>
      <c r="S861" t="s">
        <v>8246</v>
      </c>
      <c r="T861" t="s">
        <v>4681</v>
      </c>
      <c r="U861" t="s">
        <v>5052</v>
      </c>
      <c r="V861" t="s">
        <v>97</v>
      </c>
      <c r="W861" t="s">
        <v>97</v>
      </c>
      <c r="X861" t="s">
        <v>5053</v>
      </c>
      <c r="Y861" t="s">
        <v>5054</v>
      </c>
      <c r="Z861" t="s">
        <v>5055</v>
      </c>
      <c r="AA861" t="s">
        <v>5056</v>
      </c>
      <c r="AB861" t="s">
        <v>190</v>
      </c>
      <c r="AC861" t="s">
        <v>5057</v>
      </c>
    </row>
    <row r="862" spans="18:29" ht="15" hidden="1" x14ac:dyDescent="0.25">
      <c r="R862" t="s">
        <v>5058</v>
      </c>
      <c r="S862" t="s">
        <v>8247</v>
      </c>
      <c r="T862" t="s">
        <v>4681</v>
      </c>
      <c r="U862" t="s">
        <v>5059</v>
      </c>
      <c r="V862" t="s">
        <v>97</v>
      </c>
      <c r="W862" t="s">
        <v>5060</v>
      </c>
      <c r="X862" t="s">
        <v>5061</v>
      </c>
      <c r="Y862" t="s">
        <v>5062</v>
      </c>
      <c r="Z862" t="s">
        <v>5063</v>
      </c>
      <c r="AA862" t="s">
        <v>5064</v>
      </c>
      <c r="AB862" t="s">
        <v>5065</v>
      </c>
      <c r="AC862" t="s">
        <v>5066</v>
      </c>
    </row>
    <row r="863" spans="18:29" ht="15" hidden="1" x14ac:dyDescent="0.25">
      <c r="R863" t="s">
        <v>5067</v>
      </c>
      <c r="S863" t="s">
        <v>8248</v>
      </c>
      <c r="T863" t="s">
        <v>4681</v>
      </c>
      <c r="U863" t="s">
        <v>5068</v>
      </c>
      <c r="V863" t="s">
        <v>97</v>
      </c>
      <c r="W863" t="s">
        <v>97</v>
      </c>
      <c r="X863" t="s">
        <v>5069</v>
      </c>
      <c r="Y863" t="s">
        <v>5070</v>
      </c>
      <c r="Z863" t="s">
        <v>5071</v>
      </c>
      <c r="AA863" t="s">
        <v>5072</v>
      </c>
      <c r="AB863" t="s">
        <v>5073</v>
      </c>
      <c r="AC863" t="s">
        <v>5074</v>
      </c>
    </row>
    <row r="864" spans="18:29" ht="15" hidden="1" x14ac:dyDescent="0.25">
      <c r="R864" t="s">
        <v>5075</v>
      </c>
      <c r="S864" t="s">
        <v>8249</v>
      </c>
      <c r="T864" t="s">
        <v>4681</v>
      </c>
      <c r="U864" t="s">
        <v>5076</v>
      </c>
      <c r="V864" t="s">
        <v>97</v>
      </c>
      <c r="W864" t="s">
        <v>97</v>
      </c>
      <c r="X864" t="s">
        <v>5077</v>
      </c>
      <c r="Y864" t="s">
        <v>5078</v>
      </c>
      <c r="Z864" t="s">
        <v>5079</v>
      </c>
      <c r="AA864" t="s">
        <v>5080</v>
      </c>
      <c r="AB864" t="s">
        <v>190</v>
      </c>
      <c r="AC864" t="s">
        <v>5081</v>
      </c>
    </row>
    <row r="865" spans="18:29" ht="15" hidden="1" x14ac:dyDescent="0.25">
      <c r="R865" t="s">
        <v>5082</v>
      </c>
      <c r="S865" t="s">
        <v>8250</v>
      </c>
      <c r="T865" t="s">
        <v>4681</v>
      </c>
      <c r="U865" t="s">
        <v>5083</v>
      </c>
      <c r="V865" t="s">
        <v>97</v>
      </c>
      <c r="W865" t="s">
        <v>97</v>
      </c>
      <c r="X865" t="s">
        <v>5084</v>
      </c>
      <c r="Y865" t="s">
        <v>5085</v>
      </c>
      <c r="Z865" t="s">
        <v>5086</v>
      </c>
      <c r="AA865" t="s">
        <v>5087</v>
      </c>
      <c r="AB865" t="s">
        <v>5088</v>
      </c>
      <c r="AC865" t="s">
        <v>5089</v>
      </c>
    </row>
    <row r="866" spans="18:29" ht="15" hidden="1" x14ac:dyDescent="0.25">
      <c r="R866" t="s">
        <v>98</v>
      </c>
      <c r="S866" t="s">
        <v>8251</v>
      </c>
      <c r="T866" t="s">
        <v>4681</v>
      </c>
      <c r="U866" t="s">
        <v>5090</v>
      </c>
      <c r="V866" t="s">
        <v>97</v>
      </c>
      <c r="W866" t="s">
        <v>97</v>
      </c>
      <c r="X866" t="s">
        <v>5091</v>
      </c>
      <c r="Y866" t="s">
        <v>5092</v>
      </c>
      <c r="Z866" t="s">
        <v>5093</v>
      </c>
      <c r="AA866" t="s">
        <v>5094</v>
      </c>
      <c r="AB866" t="s">
        <v>5095</v>
      </c>
      <c r="AC866" t="s">
        <v>5096</v>
      </c>
    </row>
    <row r="867" spans="18:29" ht="15" hidden="1" x14ac:dyDescent="0.25">
      <c r="R867" t="s">
        <v>5097</v>
      </c>
      <c r="S867" t="s">
        <v>8252</v>
      </c>
      <c r="T867" t="s">
        <v>4681</v>
      </c>
      <c r="U867" t="s">
        <v>5098</v>
      </c>
      <c r="V867" t="s">
        <v>5099</v>
      </c>
      <c r="W867" t="s">
        <v>5100</v>
      </c>
      <c r="X867" t="s">
        <v>5101</v>
      </c>
      <c r="Y867" t="s">
        <v>5102</v>
      </c>
      <c r="Z867" t="s">
        <v>5103</v>
      </c>
      <c r="AA867" t="s">
        <v>8253</v>
      </c>
      <c r="AB867" t="s">
        <v>190</v>
      </c>
      <c r="AC867" t="s">
        <v>5104</v>
      </c>
    </row>
    <row r="868" spans="18:29" ht="15" hidden="1" x14ac:dyDescent="0.25">
      <c r="R868" t="s">
        <v>5105</v>
      </c>
      <c r="S868" t="s">
        <v>8254</v>
      </c>
      <c r="T868" t="s">
        <v>4681</v>
      </c>
      <c r="U868" t="s">
        <v>5106</v>
      </c>
      <c r="V868" t="s">
        <v>5107</v>
      </c>
      <c r="W868" t="s">
        <v>5108</v>
      </c>
      <c r="X868" t="s">
        <v>5109</v>
      </c>
      <c r="Y868" t="s">
        <v>5110</v>
      </c>
      <c r="Z868" t="s">
        <v>5111</v>
      </c>
      <c r="AA868" t="s">
        <v>5112</v>
      </c>
      <c r="AB868" t="s">
        <v>190</v>
      </c>
      <c r="AC868" t="s">
        <v>5113</v>
      </c>
    </row>
    <row r="869" spans="18:29" ht="15" hidden="1" x14ac:dyDescent="0.25">
      <c r="R869" t="s">
        <v>5114</v>
      </c>
      <c r="S869" t="s">
        <v>8255</v>
      </c>
      <c r="T869" t="s">
        <v>4681</v>
      </c>
      <c r="U869" t="s">
        <v>5115</v>
      </c>
      <c r="V869" t="s">
        <v>99</v>
      </c>
      <c r="W869" t="s">
        <v>99</v>
      </c>
      <c r="X869" t="s">
        <v>5116</v>
      </c>
      <c r="Y869" t="s">
        <v>5117</v>
      </c>
      <c r="Z869" t="s">
        <v>5118</v>
      </c>
      <c r="AA869" t="s">
        <v>5119</v>
      </c>
      <c r="AB869" t="s">
        <v>5120</v>
      </c>
      <c r="AC869" t="s">
        <v>5121</v>
      </c>
    </row>
    <row r="870" spans="18:29" ht="15" hidden="1" x14ac:dyDescent="0.25">
      <c r="R870" t="s">
        <v>5122</v>
      </c>
      <c r="S870" t="s">
        <v>8256</v>
      </c>
      <c r="T870" t="s">
        <v>4681</v>
      </c>
      <c r="U870" t="s">
        <v>5123</v>
      </c>
      <c r="V870" t="s">
        <v>100</v>
      </c>
      <c r="W870" t="s">
        <v>100</v>
      </c>
      <c r="X870" t="s">
        <v>5124</v>
      </c>
      <c r="Y870" t="s">
        <v>5125</v>
      </c>
      <c r="Z870" t="s">
        <v>5126</v>
      </c>
      <c r="AA870" t="s">
        <v>5127</v>
      </c>
      <c r="AB870" t="s">
        <v>190</v>
      </c>
      <c r="AC870" t="s">
        <v>5128</v>
      </c>
    </row>
    <row r="871" spans="18:29" ht="15" hidden="1" x14ac:dyDescent="0.25">
      <c r="R871" t="s">
        <v>5129</v>
      </c>
      <c r="S871" t="s">
        <v>8257</v>
      </c>
      <c r="T871" t="s">
        <v>4681</v>
      </c>
      <c r="U871" t="s">
        <v>5130</v>
      </c>
      <c r="V871" t="s">
        <v>5131</v>
      </c>
      <c r="W871" t="s">
        <v>5131</v>
      </c>
      <c r="X871" t="s">
        <v>5132</v>
      </c>
      <c r="Y871" t="s">
        <v>5133</v>
      </c>
      <c r="Z871" t="s">
        <v>8258</v>
      </c>
      <c r="AA871" t="s">
        <v>5134</v>
      </c>
      <c r="AB871" t="s">
        <v>8259</v>
      </c>
      <c r="AC871" t="s">
        <v>5135</v>
      </c>
    </row>
    <row r="872" spans="18:29" ht="15" hidden="1" x14ac:dyDescent="0.25">
      <c r="R872" t="s">
        <v>5136</v>
      </c>
      <c r="S872" t="s">
        <v>8260</v>
      </c>
      <c r="T872" t="s">
        <v>4681</v>
      </c>
      <c r="U872" t="s">
        <v>5137</v>
      </c>
      <c r="V872" t="s">
        <v>5138</v>
      </c>
      <c r="W872" t="s">
        <v>5138</v>
      </c>
      <c r="X872" t="s">
        <v>5139</v>
      </c>
      <c r="Y872" t="s">
        <v>5140</v>
      </c>
      <c r="Z872" t="s">
        <v>8261</v>
      </c>
      <c r="AA872" t="s">
        <v>5141</v>
      </c>
      <c r="AB872" t="s">
        <v>190</v>
      </c>
      <c r="AC872" t="s">
        <v>5142</v>
      </c>
    </row>
    <row r="873" spans="18:29" ht="15" hidden="1" x14ac:dyDescent="0.25">
      <c r="R873" t="s">
        <v>5143</v>
      </c>
      <c r="S873" t="s">
        <v>8262</v>
      </c>
      <c r="T873" t="s">
        <v>4681</v>
      </c>
      <c r="U873" t="s">
        <v>5144</v>
      </c>
      <c r="V873" t="s">
        <v>5145</v>
      </c>
      <c r="W873" t="s">
        <v>5146</v>
      </c>
      <c r="X873" t="s">
        <v>5147</v>
      </c>
      <c r="Y873" t="s">
        <v>5148</v>
      </c>
      <c r="Z873" t="s">
        <v>5149</v>
      </c>
      <c r="AA873" t="s">
        <v>5150</v>
      </c>
      <c r="AB873" t="s">
        <v>5151</v>
      </c>
      <c r="AC873" t="s">
        <v>5152</v>
      </c>
    </row>
    <row r="874" spans="18:29" ht="15" hidden="1" x14ac:dyDescent="0.25">
      <c r="R874" t="s">
        <v>5153</v>
      </c>
      <c r="S874" t="s">
        <v>8263</v>
      </c>
      <c r="T874" t="s">
        <v>4681</v>
      </c>
      <c r="U874" t="s">
        <v>5154</v>
      </c>
      <c r="V874" t="s">
        <v>5145</v>
      </c>
      <c r="W874" t="s">
        <v>5155</v>
      </c>
      <c r="X874" t="s">
        <v>5156</v>
      </c>
      <c r="Y874" t="s">
        <v>5157</v>
      </c>
      <c r="Z874" t="s">
        <v>5158</v>
      </c>
      <c r="AA874" t="s">
        <v>5159</v>
      </c>
      <c r="AB874" t="s">
        <v>5160</v>
      </c>
      <c r="AC874" t="s">
        <v>5161</v>
      </c>
    </row>
    <row r="875" spans="18:29" ht="15" hidden="1" x14ac:dyDescent="0.25">
      <c r="R875" t="s">
        <v>5162</v>
      </c>
      <c r="S875" t="s">
        <v>8264</v>
      </c>
      <c r="T875" t="s">
        <v>4681</v>
      </c>
      <c r="U875" t="s">
        <v>5163</v>
      </c>
      <c r="V875" t="s">
        <v>5145</v>
      </c>
      <c r="W875" t="s">
        <v>5164</v>
      </c>
      <c r="X875" t="s">
        <v>5165</v>
      </c>
      <c r="Y875" t="s">
        <v>5166</v>
      </c>
      <c r="Z875" t="s">
        <v>5167</v>
      </c>
      <c r="AA875" t="s">
        <v>5168</v>
      </c>
      <c r="AB875" t="s">
        <v>190</v>
      </c>
      <c r="AC875" t="s">
        <v>5169</v>
      </c>
    </row>
    <row r="876" spans="18:29" ht="15" hidden="1" x14ac:dyDescent="0.25">
      <c r="R876" t="s">
        <v>5170</v>
      </c>
      <c r="S876" t="s">
        <v>8265</v>
      </c>
      <c r="T876" t="s">
        <v>4681</v>
      </c>
      <c r="U876" t="s">
        <v>5171</v>
      </c>
      <c r="V876" t="s">
        <v>5172</v>
      </c>
      <c r="W876" t="s">
        <v>5172</v>
      </c>
      <c r="X876" t="s">
        <v>5173</v>
      </c>
      <c r="Y876" t="s">
        <v>5174</v>
      </c>
      <c r="Z876" t="s">
        <v>5175</v>
      </c>
      <c r="AA876" t="s">
        <v>5176</v>
      </c>
      <c r="AB876" t="s">
        <v>190</v>
      </c>
      <c r="AC876" t="s">
        <v>5177</v>
      </c>
    </row>
    <row r="877" spans="18:29" ht="15" hidden="1" x14ac:dyDescent="0.25">
      <c r="R877" t="s">
        <v>5178</v>
      </c>
      <c r="S877" t="s">
        <v>8266</v>
      </c>
      <c r="T877" t="s">
        <v>4681</v>
      </c>
      <c r="U877" t="s">
        <v>5179</v>
      </c>
      <c r="V877" t="s">
        <v>5180</v>
      </c>
      <c r="W877" t="s">
        <v>5181</v>
      </c>
      <c r="X877" t="s">
        <v>5182</v>
      </c>
      <c r="Y877" t="s">
        <v>5183</v>
      </c>
      <c r="Z877" t="s">
        <v>5184</v>
      </c>
      <c r="AA877" t="s">
        <v>5185</v>
      </c>
      <c r="AB877" t="s">
        <v>5186</v>
      </c>
      <c r="AC877" t="s">
        <v>5187</v>
      </c>
    </row>
    <row r="878" spans="18:29" ht="15" hidden="1" x14ac:dyDescent="0.25">
      <c r="R878" t="s">
        <v>5188</v>
      </c>
      <c r="S878" t="s">
        <v>8267</v>
      </c>
      <c r="T878" t="s">
        <v>4681</v>
      </c>
      <c r="U878" t="s">
        <v>5189</v>
      </c>
      <c r="V878" t="s">
        <v>5190</v>
      </c>
      <c r="W878" t="s">
        <v>5190</v>
      </c>
      <c r="X878" t="s">
        <v>5191</v>
      </c>
      <c r="Y878" t="s">
        <v>5192</v>
      </c>
      <c r="Z878" t="s">
        <v>5193</v>
      </c>
      <c r="AA878" t="s">
        <v>5194</v>
      </c>
      <c r="AB878" t="s">
        <v>190</v>
      </c>
      <c r="AC878" t="s">
        <v>5195</v>
      </c>
    </row>
    <row r="879" spans="18:29" ht="15" hidden="1" x14ac:dyDescent="0.25">
      <c r="R879" t="s">
        <v>5196</v>
      </c>
      <c r="S879" t="s">
        <v>8268</v>
      </c>
      <c r="T879" t="s">
        <v>4681</v>
      </c>
      <c r="U879" t="s">
        <v>5197</v>
      </c>
      <c r="V879" t="s">
        <v>5198</v>
      </c>
      <c r="W879" t="s">
        <v>5199</v>
      </c>
      <c r="X879" t="s">
        <v>5200</v>
      </c>
      <c r="Y879" t="s">
        <v>5201</v>
      </c>
      <c r="Z879" t="s">
        <v>5202</v>
      </c>
      <c r="AA879" t="s">
        <v>5203</v>
      </c>
      <c r="AB879" t="s">
        <v>190</v>
      </c>
      <c r="AC879" t="s">
        <v>5204</v>
      </c>
    </row>
    <row r="880" spans="18:29" ht="15" hidden="1" x14ac:dyDescent="0.25">
      <c r="R880" t="s">
        <v>5205</v>
      </c>
      <c r="S880" t="s">
        <v>8269</v>
      </c>
      <c r="T880" t="s">
        <v>4681</v>
      </c>
      <c r="U880" t="s">
        <v>5206</v>
      </c>
      <c r="V880" t="s">
        <v>5207</v>
      </c>
      <c r="W880" t="s">
        <v>5208</v>
      </c>
      <c r="X880" t="s">
        <v>5209</v>
      </c>
      <c r="Y880" t="s">
        <v>5210</v>
      </c>
      <c r="Z880" t="s">
        <v>5211</v>
      </c>
      <c r="AA880" t="s">
        <v>5212</v>
      </c>
      <c r="AB880" t="s">
        <v>5213</v>
      </c>
      <c r="AC880" t="s">
        <v>5214</v>
      </c>
    </row>
    <row r="881" spans="18:29" ht="15" hidden="1" x14ac:dyDescent="0.25">
      <c r="R881" t="s">
        <v>5215</v>
      </c>
      <c r="S881" t="s">
        <v>8270</v>
      </c>
      <c r="T881" t="s">
        <v>4681</v>
      </c>
      <c r="U881" t="s">
        <v>5216</v>
      </c>
      <c r="V881" t="s">
        <v>5207</v>
      </c>
      <c r="W881" t="s">
        <v>5217</v>
      </c>
      <c r="X881" t="s">
        <v>5218</v>
      </c>
      <c r="Y881" t="s">
        <v>5219</v>
      </c>
      <c r="Z881" t="s">
        <v>5220</v>
      </c>
      <c r="AA881" t="s">
        <v>5221</v>
      </c>
      <c r="AB881" t="s">
        <v>5222</v>
      </c>
      <c r="AC881" t="s">
        <v>5223</v>
      </c>
    </row>
    <row r="882" spans="18:29" ht="15" hidden="1" x14ac:dyDescent="0.25">
      <c r="R882" t="s">
        <v>5224</v>
      </c>
      <c r="S882" t="s">
        <v>8271</v>
      </c>
      <c r="T882" t="s">
        <v>4681</v>
      </c>
      <c r="U882" t="s">
        <v>5225</v>
      </c>
      <c r="V882" t="s">
        <v>5226</v>
      </c>
      <c r="W882" t="s">
        <v>5226</v>
      </c>
      <c r="X882" t="s">
        <v>5227</v>
      </c>
      <c r="Y882" t="s">
        <v>5228</v>
      </c>
      <c r="Z882" t="s">
        <v>5229</v>
      </c>
      <c r="AA882" t="s">
        <v>5230</v>
      </c>
      <c r="AB882" t="s">
        <v>190</v>
      </c>
      <c r="AC882" t="s">
        <v>5231</v>
      </c>
    </row>
    <row r="883" spans="18:29" ht="15" hidden="1" x14ac:dyDescent="0.25">
      <c r="R883" t="s">
        <v>5232</v>
      </c>
      <c r="S883" t="s">
        <v>8272</v>
      </c>
      <c r="T883" t="s">
        <v>4681</v>
      </c>
      <c r="U883" t="s">
        <v>5233</v>
      </c>
      <c r="V883" t="s">
        <v>5226</v>
      </c>
      <c r="W883" t="s">
        <v>5234</v>
      </c>
      <c r="X883" t="s">
        <v>5235</v>
      </c>
      <c r="Y883" t="s">
        <v>5236</v>
      </c>
      <c r="Z883" t="s">
        <v>5237</v>
      </c>
      <c r="AA883" t="s">
        <v>5238</v>
      </c>
      <c r="AB883" t="s">
        <v>5239</v>
      </c>
      <c r="AC883" t="s">
        <v>5240</v>
      </c>
    </row>
    <row r="884" spans="18:29" ht="15" hidden="1" x14ac:dyDescent="0.25">
      <c r="R884" t="s">
        <v>5241</v>
      </c>
      <c r="S884" t="s">
        <v>8273</v>
      </c>
      <c r="T884" t="s">
        <v>4681</v>
      </c>
      <c r="U884" t="s">
        <v>5242</v>
      </c>
      <c r="V884" t="s">
        <v>5243</v>
      </c>
      <c r="W884" t="s">
        <v>5244</v>
      </c>
      <c r="X884" t="s">
        <v>5245</v>
      </c>
      <c r="Y884" t="s">
        <v>5246</v>
      </c>
      <c r="Z884" t="s">
        <v>5247</v>
      </c>
      <c r="AA884" t="s">
        <v>5248</v>
      </c>
      <c r="AB884" t="s">
        <v>5249</v>
      </c>
      <c r="AC884" t="s">
        <v>5250</v>
      </c>
    </row>
    <row r="885" spans="18:29" ht="15" hidden="1" x14ac:dyDescent="0.25">
      <c r="R885" t="s">
        <v>5251</v>
      </c>
      <c r="S885" t="s">
        <v>8274</v>
      </c>
      <c r="T885" t="s">
        <v>4681</v>
      </c>
      <c r="U885" t="s">
        <v>5252</v>
      </c>
      <c r="V885" t="s">
        <v>5253</v>
      </c>
      <c r="W885" t="s">
        <v>5254</v>
      </c>
      <c r="X885" t="s">
        <v>5255</v>
      </c>
      <c r="Y885" t="s">
        <v>5256</v>
      </c>
      <c r="Z885" t="s">
        <v>5257</v>
      </c>
      <c r="AA885" t="s">
        <v>5258</v>
      </c>
      <c r="AB885" t="s">
        <v>190</v>
      </c>
      <c r="AC885" t="s">
        <v>5259</v>
      </c>
    </row>
    <row r="886" spans="18:29" ht="15" hidden="1" x14ac:dyDescent="0.25">
      <c r="R886" t="s">
        <v>5260</v>
      </c>
      <c r="S886" t="s">
        <v>8275</v>
      </c>
      <c r="T886" t="s">
        <v>4681</v>
      </c>
      <c r="U886" t="s">
        <v>5261</v>
      </c>
      <c r="V886" t="s">
        <v>5262</v>
      </c>
      <c r="W886" t="s">
        <v>5262</v>
      </c>
      <c r="X886" t="s">
        <v>5263</v>
      </c>
      <c r="Y886" t="s">
        <v>8276</v>
      </c>
      <c r="Z886" t="s">
        <v>5264</v>
      </c>
      <c r="AA886" t="s">
        <v>5265</v>
      </c>
      <c r="AB886" t="s">
        <v>190</v>
      </c>
      <c r="AC886" t="s">
        <v>5266</v>
      </c>
    </row>
    <row r="887" spans="18:29" ht="15" hidden="1" x14ac:dyDescent="0.25">
      <c r="R887" t="s">
        <v>5267</v>
      </c>
      <c r="S887" t="s">
        <v>8277</v>
      </c>
      <c r="T887" t="s">
        <v>4681</v>
      </c>
      <c r="U887" t="s">
        <v>5268</v>
      </c>
      <c r="V887" t="s">
        <v>5269</v>
      </c>
      <c r="W887" t="s">
        <v>5269</v>
      </c>
      <c r="X887" t="s">
        <v>5270</v>
      </c>
      <c r="Y887" t="s">
        <v>5271</v>
      </c>
      <c r="Z887" t="s">
        <v>5272</v>
      </c>
      <c r="AA887" t="s">
        <v>5273</v>
      </c>
      <c r="AB887" t="s">
        <v>190</v>
      </c>
      <c r="AC887" t="s">
        <v>5274</v>
      </c>
    </row>
    <row r="888" spans="18:29" ht="15" hidden="1" x14ac:dyDescent="0.25">
      <c r="R888" t="s">
        <v>5275</v>
      </c>
      <c r="S888" t="s">
        <v>8278</v>
      </c>
      <c r="T888" t="s">
        <v>4681</v>
      </c>
      <c r="U888" t="s">
        <v>5276</v>
      </c>
      <c r="V888" t="s">
        <v>5277</v>
      </c>
      <c r="W888" t="s">
        <v>5277</v>
      </c>
      <c r="X888" t="s">
        <v>5278</v>
      </c>
      <c r="Y888" t="s">
        <v>5279</v>
      </c>
      <c r="Z888" t="s">
        <v>5280</v>
      </c>
      <c r="AA888" t="s">
        <v>5281</v>
      </c>
      <c r="AB888" t="s">
        <v>5282</v>
      </c>
      <c r="AC888" t="s">
        <v>5283</v>
      </c>
    </row>
    <row r="889" spans="18:29" ht="15" hidden="1" x14ac:dyDescent="0.25">
      <c r="R889" t="s">
        <v>5284</v>
      </c>
      <c r="S889" t="s">
        <v>8279</v>
      </c>
      <c r="T889" t="s">
        <v>4681</v>
      </c>
      <c r="U889" t="s">
        <v>5285</v>
      </c>
      <c r="V889" t="s">
        <v>5286</v>
      </c>
      <c r="W889" t="s">
        <v>5286</v>
      </c>
      <c r="X889" t="s">
        <v>5287</v>
      </c>
      <c r="Y889" t="s">
        <v>5288</v>
      </c>
      <c r="Z889" t="s">
        <v>5289</v>
      </c>
      <c r="AA889" t="s">
        <v>5290</v>
      </c>
      <c r="AB889" t="s">
        <v>5291</v>
      </c>
      <c r="AC889" t="s">
        <v>5292</v>
      </c>
    </row>
    <row r="890" spans="18:29" ht="15" hidden="1" x14ac:dyDescent="0.25">
      <c r="R890" t="s">
        <v>5293</v>
      </c>
      <c r="S890" t="s">
        <v>8280</v>
      </c>
      <c r="T890" t="s">
        <v>4681</v>
      </c>
      <c r="U890" t="s">
        <v>5294</v>
      </c>
      <c r="V890" t="s">
        <v>5295</v>
      </c>
      <c r="W890" t="s">
        <v>5295</v>
      </c>
      <c r="X890" t="s">
        <v>5296</v>
      </c>
      <c r="Y890" t="s">
        <v>5297</v>
      </c>
      <c r="Z890" t="s">
        <v>5298</v>
      </c>
      <c r="AA890" t="s">
        <v>5299</v>
      </c>
      <c r="AB890" t="s">
        <v>190</v>
      </c>
      <c r="AC890" t="s">
        <v>5300</v>
      </c>
    </row>
    <row r="891" spans="18:29" ht="15" hidden="1" x14ac:dyDescent="0.25">
      <c r="R891" t="s">
        <v>5301</v>
      </c>
      <c r="S891" t="s">
        <v>8281</v>
      </c>
      <c r="T891" t="s">
        <v>4681</v>
      </c>
      <c r="U891" t="s">
        <v>5302</v>
      </c>
      <c r="V891" t="s">
        <v>5303</v>
      </c>
      <c r="W891" t="s">
        <v>5303</v>
      </c>
      <c r="X891" t="s">
        <v>5304</v>
      </c>
      <c r="Y891" t="s">
        <v>5305</v>
      </c>
      <c r="Z891" t="s">
        <v>5306</v>
      </c>
      <c r="AA891" t="s">
        <v>5307</v>
      </c>
      <c r="AB891" t="s">
        <v>5308</v>
      </c>
      <c r="AC891" t="s">
        <v>5309</v>
      </c>
    </row>
    <row r="892" spans="18:29" ht="15" hidden="1" x14ac:dyDescent="0.25">
      <c r="R892" t="s">
        <v>5310</v>
      </c>
      <c r="S892" t="s">
        <v>8282</v>
      </c>
      <c r="T892" t="s">
        <v>4681</v>
      </c>
      <c r="U892" t="s">
        <v>5311</v>
      </c>
      <c r="V892" t="s">
        <v>5312</v>
      </c>
      <c r="W892" t="s">
        <v>5312</v>
      </c>
      <c r="X892" t="s">
        <v>5313</v>
      </c>
      <c r="Y892" t="s">
        <v>5314</v>
      </c>
      <c r="Z892" t="s">
        <v>5315</v>
      </c>
      <c r="AA892" t="s">
        <v>5316</v>
      </c>
      <c r="AB892" t="s">
        <v>190</v>
      </c>
      <c r="AC892" t="s">
        <v>5317</v>
      </c>
    </row>
    <row r="893" spans="18:29" ht="15" hidden="1" x14ac:dyDescent="0.25">
      <c r="R893" t="s">
        <v>5318</v>
      </c>
      <c r="S893" t="s">
        <v>8283</v>
      </c>
      <c r="T893" t="s">
        <v>4681</v>
      </c>
      <c r="U893" t="s">
        <v>5319</v>
      </c>
      <c r="V893" t="s">
        <v>5320</v>
      </c>
      <c r="W893" t="s">
        <v>5320</v>
      </c>
      <c r="X893" t="s">
        <v>5321</v>
      </c>
      <c r="Y893" t="s">
        <v>5322</v>
      </c>
      <c r="Z893" t="s">
        <v>5323</v>
      </c>
      <c r="AA893" t="s">
        <v>5324</v>
      </c>
      <c r="AB893" t="s">
        <v>190</v>
      </c>
      <c r="AC893" t="s">
        <v>5325</v>
      </c>
    </row>
    <row r="894" spans="18:29" ht="15" hidden="1" x14ac:dyDescent="0.25">
      <c r="R894" t="s">
        <v>5326</v>
      </c>
      <c r="S894" t="s">
        <v>8284</v>
      </c>
      <c r="T894" t="s">
        <v>4681</v>
      </c>
      <c r="U894" t="s">
        <v>5327</v>
      </c>
      <c r="V894" t="s">
        <v>4527</v>
      </c>
      <c r="W894" t="s">
        <v>4528</v>
      </c>
      <c r="X894" t="s">
        <v>5328</v>
      </c>
      <c r="Y894" t="s">
        <v>5329</v>
      </c>
      <c r="Z894" t="s">
        <v>5330</v>
      </c>
      <c r="AA894" t="s">
        <v>5331</v>
      </c>
      <c r="AB894" t="s">
        <v>5332</v>
      </c>
      <c r="AC894" t="s">
        <v>5333</v>
      </c>
    </row>
    <row r="895" spans="18:29" ht="15" hidden="1" x14ac:dyDescent="0.25">
      <c r="R895" t="s">
        <v>5334</v>
      </c>
      <c r="S895" t="s">
        <v>8285</v>
      </c>
      <c r="T895" t="s">
        <v>4681</v>
      </c>
      <c r="U895" t="s">
        <v>5335</v>
      </c>
      <c r="V895" t="s">
        <v>93</v>
      </c>
      <c r="W895" t="s">
        <v>5336</v>
      </c>
      <c r="X895" t="s">
        <v>5337</v>
      </c>
      <c r="Y895" t="s">
        <v>5338</v>
      </c>
      <c r="Z895" t="s">
        <v>5339</v>
      </c>
      <c r="AA895" t="s">
        <v>5340</v>
      </c>
      <c r="AB895" t="s">
        <v>5341</v>
      </c>
      <c r="AC895" t="s">
        <v>8286</v>
      </c>
    </row>
    <row r="896" spans="18:29" ht="15" hidden="1" x14ac:dyDescent="0.25">
      <c r="R896" t="s">
        <v>5342</v>
      </c>
      <c r="S896" t="s">
        <v>8287</v>
      </c>
      <c r="T896" t="s">
        <v>4681</v>
      </c>
      <c r="U896" t="s">
        <v>5343</v>
      </c>
      <c r="V896" t="s">
        <v>5344</v>
      </c>
      <c r="W896" t="s">
        <v>5344</v>
      </c>
      <c r="X896" t="s">
        <v>5345</v>
      </c>
      <c r="Y896" t="s">
        <v>5346</v>
      </c>
      <c r="Z896" t="s">
        <v>8288</v>
      </c>
      <c r="AA896" t="s">
        <v>8289</v>
      </c>
      <c r="AB896" t="s">
        <v>190</v>
      </c>
      <c r="AC896" t="s">
        <v>5347</v>
      </c>
    </row>
    <row r="897" spans="18:29" ht="15" hidden="1" x14ac:dyDescent="0.25">
      <c r="R897" t="s">
        <v>5348</v>
      </c>
      <c r="S897" t="s">
        <v>8290</v>
      </c>
      <c r="T897" t="s">
        <v>4681</v>
      </c>
      <c r="U897" t="s">
        <v>5349</v>
      </c>
      <c r="V897" t="s">
        <v>5350</v>
      </c>
      <c r="W897" t="s">
        <v>5350</v>
      </c>
      <c r="X897" t="s">
        <v>5351</v>
      </c>
      <c r="Y897" t="s">
        <v>5352</v>
      </c>
      <c r="Z897" t="s">
        <v>5353</v>
      </c>
      <c r="AA897" t="s">
        <v>5354</v>
      </c>
      <c r="AB897" t="s">
        <v>5355</v>
      </c>
      <c r="AC897" t="s">
        <v>5356</v>
      </c>
    </row>
    <row r="898" spans="18:29" ht="15" hidden="1" x14ac:dyDescent="0.25">
      <c r="R898" t="s">
        <v>5357</v>
      </c>
      <c r="S898" t="s">
        <v>8291</v>
      </c>
      <c r="T898" t="s">
        <v>4681</v>
      </c>
      <c r="U898" t="s">
        <v>5358</v>
      </c>
      <c r="V898" t="s">
        <v>5359</v>
      </c>
      <c r="W898" t="s">
        <v>5359</v>
      </c>
      <c r="X898" t="s">
        <v>5360</v>
      </c>
      <c r="Y898" t="s">
        <v>5361</v>
      </c>
      <c r="Z898" t="s">
        <v>5362</v>
      </c>
      <c r="AA898" t="s">
        <v>5363</v>
      </c>
      <c r="AB898" t="s">
        <v>190</v>
      </c>
      <c r="AC898" t="s">
        <v>5364</v>
      </c>
    </row>
    <row r="899" spans="18:29" ht="15" hidden="1" x14ac:dyDescent="0.25">
      <c r="R899" t="s">
        <v>5365</v>
      </c>
      <c r="S899" t="s">
        <v>8292</v>
      </c>
      <c r="T899" t="s">
        <v>4681</v>
      </c>
      <c r="U899" t="s">
        <v>5366</v>
      </c>
      <c r="V899" t="s">
        <v>101</v>
      </c>
      <c r="W899" t="s">
        <v>101</v>
      </c>
      <c r="X899" t="s">
        <v>5367</v>
      </c>
      <c r="Y899" t="s">
        <v>5368</v>
      </c>
      <c r="Z899" t="s">
        <v>5369</v>
      </c>
      <c r="AA899" t="s">
        <v>5370</v>
      </c>
      <c r="AB899" t="s">
        <v>5371</v>
      </c>
      <c r="AC899" t="s">
        <v>8293</v>
      </c>
    </row>
    <row r="900" spans="18:29" ht="15" hidden="1" x14ac:dyDescent="0.25">
      <c r="R900" t="s">
        <v>5372</v>
      </c>
      <c r="S900" t="s">
        <v>8294</v>
      </c>
      <c r="T900" t="s">
        <v>4681</v>
      </c>
      <c r="U900" t="s">
        <v>5373</v>
      </c>
      <c r="V900" t="s">
        <v>5374</v>
      </c>
      <c r="W900" t="s">
        <v>5374</v>
      </c>
      <c r="X900" t="s">
        <v>5375</v>
      </c>
      <c r="Y900" t="s">
        <v>5376</v>
      </c>
      <c r="Z900" t="s">
        <v>5377</v>
      </c>
      <c r="AA900" t="s">
        <v>5378</v>
      </c>
      <c r="AB900" t="s">
        <v>5379</v>
      </c>
      <c r="AC900" t="s">
        <v>5</v>
      </c>
    </row>
    <row r="901" spans="18:29" ht="15" hidden="1" x14ac:dyDescent="0.25">
      <c r="R901" t="s">
        <v>5380</v>
      </c>
      <c r="S901" t="s">
        <v>8295</v>
      </c>
      <c r="T901" t="s">
        <v>4681</v>
      </c>
      <c r="U901" t="s">
        <v>5381</v>
      </c>
      <c r="V901" t="s">
        <v>5382</v>
      </c>
      <c r="W901" t="s">
        <v>5382</v>
      </c>
      <c r="X901" t="s">
        <v>8296</v>
      </c>
      <c r="Y901" t="s">
        <v>5383</v>
      </c>
      <c r="Z901" t="s">
        <v>5384</v>
      </c>
      <c r="AA901" t="s">
        <v>5385</v>
      </c>
      <c r="AB901" t="s">
        <v>190</v>
      </c>
      <c r="AC901" t="s">
        <v>8297</v>
      </c>
    </row>
    <row r="902" spans="18:29" ht="15" hidden="1" x14ac:dyDescent="0.25">
      <c r="R902" t="s">
        <v>5386</v>
      </c>
      <c r="S902" t="s">
        <v>8298</v>
      </c>
      <c r="T902" t="s">
        <v>4681</v>
      </c>
      <c r="U902" t="s">
        <v>5387</v>
      </c>
      <c r="V902" t="s">
        <v>5388</v>
      </c>
      <c r="W902" t="s">
        <v>5388</v>
      </c>
      <c r="X902" t="s">
        <v>5389</v>
      </c>
      <c r="Y902" t="s">
        <v>5390</v>
      </c>
      <c r="Z902" t="s">
        <v>5391</v>
      </c>
      <c r="AA902" t="s">
        <v>5392</v>
      </c>
      <c r="AB902" t="s">
        <v>190</v>
      </c>
      <c r="AC902" t="s">
        <v>5393</v>
      </c>
    </row>
    <row r="903" spans="18:29" ht="15" hidden="1" x14ac:dyDescent="0.25">
      <c r="R903" t="s">
        <v>5394</v>
      </c>
      <c r="S903" t="s">
        <v>8299</v>
      </c>
      <c r="T903" t="s">
        <v>4681</v>
      </c>
      <c r="U903" t="s">
        <v>5395</v>
      </c>
      <c r="V903" t="s">
        <v>4764</v>
      </c>
      <c r="W903" t="s">
        <v>4764</v>
      </c>
      <c r="X903" t="s">
        <v>5396</v>
      </c>
      <c r="Y903" t="s">
        <v>5397</v>
      </c>
      <c r="Z903" t="s">
        <v>5398</v>
      </c>
      <c r="AA903" t="s">
        <v>5399</v>
      </c>
      <c r="AB903" t="s">
        <v>5400</v>
      </c>
      <c r="AC903" t="s">
        <v>5401</v>
      </c>
    </row>
    <row r="904" spans="18:29" ht="15" hidden="1" x14ac:dyDescent="0.25">
      <c r="R904" t="s">
        <v>5402</v>
      </c>
      <c r="S904" t="s">
        <v>8300</v>
      </c>
      <c r="T904" t="s">
        <v>4681</v>
      </c>
      <c r="U904" t="s">
        <v>5403</v>
      </c>
      <c r="V904" t="s">
        <v>5404</v>
      </c>
      <c r="W904" t="s">
        <v>5404</v>
      </c>
      <c r="X904" t="s">
        <v>5405</v>
      </c>
      <c r="Y904" t="s">
        <v>5406</v>
      </c>
      <c r="Z904" t="s">
        <v>5407</v>
      </c>
      <c r="AA904" t="s">
        <v>5408</v>
      </c>
      <c r="AB904" t="s">
        <v>5409</v>
      </c>
      <c r="AC904" t="s">
        <v>5410</v>
      </c>
    </row>
    <row r="905" spans="18:29" ht="15" hidden="1" x14ac:dyDescent="0.25">
      <c r="R905" t="s">
        <v>5411</v>
      </c>
      <c r="S905" t="s">
        <v>8301</v>
      </c>
      <c r="T905" t="s">
        <v>4681</v>
      </c>
      <c r="U905" t="s">
        <v>5412</v>
      </c>
      <c r="V905" t="s">
        <v>5413</v>
      </c>
      <c r="W905" t="s">
        <v>5413</v>
      </c>
      <c r="X905" t="s">
        <v>5414</v>
      </c>
      <c r="Y905" t="s">
        <v>5415</v>
      </c>
      <c r="Z905" t="s">
        <v>5416</v>
      </c>
      <c r="AA905" t="s">
        <v>5417</v>
      </c>
      <c r="AB905" t="s">
        <v>5418</v>
      </c>
      <c r="AC905" t="s">
        <v>5419</v>
      </c>
    </row>
    <row r="906" spans="18:29" ht="15" hidden="1" x14ac:dyDescent="0.25">
      <c r="R906" t="s">
        <v>5420</v>
      </c>
      <c r="S906" t="s">
        <v>8302</v>
      </c>
      <c r="T906" t="s">
        <v>4681</v>
      </c>
      <c r="U906" t="s">
        <v>5421</v>
      </c>
      <c r="V906" t="s">
        <v>5422</v>
      </c>
      <c r="W906" t="s">
        <v>5422</v>
      </c>
      <c r="X906" t="s">
        <v>5423</v>
      </c>
      <c r="Y906" t="s">
        <v>5424</v>
      </c>
      <c r="Z906" t="s">
        <v>5425</v>
      </c>
      <c r="AA906" t="s">
        <v>5426</v>
      </c>
      <c r="AB906" t="s">
        <v>5427</v>
      </c>
      <c r="AC906" t="s">
        <v>5428</v>
      </c>
    </row>
    <row r="907" spans="18:29" ht="15" hidden="1" x14ac:dyDescent="0.25">
      <c r="R907" t="s">
        <v>5429</v>
      </c>
      <c r="S907" t="s">
        <v>8303</v>
      </c>
      <c r="T907" t="s">
        <v>4681</v>
      </c>
      <c r="U907" t="s">
        <v>5430</v>
      </c>
      <c r="V907" t="s">
        <v>5431</v>
      </c>
      <c r="W907" t="s">
        <v>5431</v>
      </c>
      <c r="X907" t="s">
        <v>5432</v>
      </c>
      <c r="Y907" t="s">
        <v>8304</v>
      </c>
      <c r="Z907" t="s">
        <v>5433</v>
      </c>
      <c r="AA907" t="s">
        <v>5434</v>
      </c>
      <c r="AB907" t="s">
        <v>5435</v>
      </c>
      <c r="AC907" t="s">
        <v>5436</v>
      </c>
    </row>
    <row r="908" spans="18:29" ht="15" hidden="1" x14ac:dyDescent="0.25">
      <c r="R908" t="s">
        <v>8305</v>
      </c>
      <c r="S908" t="s">
        <v>8306</v>
      </c>
      <c r="T908" t="s">
        <v>4681</v>
      </c>
      <c r="U908" t="s">
        <v>8307</v>
      </c>
      <c r="V908" t="s">
        <v>8308</v>
      </c>
      <c r="W908" t="s">
        <v>8309</v>
      </c>
      <c r="X908" t="s">
        <v>8310</v>
      </c>
      <c r="Y908" t="s">
        <v>8311</v>
      </c>
      <c r="Z908" t="s">
        <v>8312</v>
      </c>
      <c r="AA908" t="s">
        <v>8313</v>
      </c>
      <c r="AB908" t="s">
        <v>190</v>
      </c>
      <c r="AC908" t="s">
        <v>8314</v>
      </c>
    </row>
    <row r="909" spans="18:29" ht="15" hidden="1" x14ac:dyDescent="0.25">
      <c r="R909" t="s">
        <v>5437</v>
      </c>
      <c r="S909" t="s">
        <v>8315</v>
      </c>
      <c r="T909" t="s">
        <v>4681</v>
      </c>
      <c r="U909" t="s">
        <v>5438</v>
      </c>
      <c r="V909" t="s">
        <v>5439</v>
      </c>
      <c r="W909" t="s">
        <v>5439</v>
      </c>
      <c r="X909" t="s">
        <v>5440</v>
      </c>
      <c r="Y909" t="s">
        <v>3923</v>
      </c>
      <c r="Z909" t="s">
        <v>5441</v>
      </c>
      <c r="AA909" t="s">
        <v>5442</v>
      </c>
      <c r="AB909" t="s">
        <v>190</v>
      </c>
      <c r="AC909" t="s">
        <v>5443</v>
      </c>
    </row>
    <row r="910" spans="18:29" ht="15" hidden="1" x14ac:dyDescent="0.25">
      <c r="R910" t="s">
        <v>5445</v>
      </c>
      <c r="S910" t="s">
        <v>8316</v>
      </c>
      <c r="T910" t="s">
        <v>5444</v>
      </c>
      <c r="U910" t="s">
        <v>5446</v>
      </c>
      <c r="V910" t="s">
        <v>102</v>
      </c>
      <c r="W910" t="s">
        <v>102</v>
      </c>
      <c r="X910" t="s">
        <v>5447</v>
      </c>
      <c r="Y910" t="s">
        <v>5448</v>
      </c>
      <c r="Z910" t="s">
        <v>5449</v>
      </c>
      <c r="AA910" t="s">
        <v>5450</v>
      </c>
      <c r="AB910" t="s">
        <v>5451</v>
      </c>
      <c r="AC910" t="s">
        <v>5452</v>
      </c>
    </row>
    <row r="911" spans="18:29" ht="15" hidden="1" x14ac:dyDescent="0.25">
      <c r="R911" t="s">
        <v>5453</v>
      </c>
      <c r="S911" t="s">
        <v>8317</v>
      </c>
      <c r="T911" t="s">
        <v>5444</v>
      </c>
      <c r="U911" t="s">
        <v>5454</v>
      </c>
      <c r="V911" t="s">
        <v>102</v>
      </c>
      <c r="W911" t="s">
        <v>102</v>
      </c>
      <c r="X911" t="s">
        <v>5455</v>
      </c>
      <c r="Y911" t="s">
        <v>8318</v>
      </c>
      <c r="Z911" t="s">
        <v>5456</v>
      </c>
      <c r="AA911" t="s">
        <v>5457</v>
      </c>
      <c r="AB911" t="s">
        <v>5458</v>
      </c>
      <c r="AC911" t="s">
        <v>5459</v>
      </c>
    </row>
    <row r="912" spans="18:29" ht="15" hidden="1" x14ac:dyDescent="0.25">
      <c r="R912" t="s">
        <v>5460</v>
      </c>
      <c r="S912" t="s">
        <v>8319</v>
      </c>
      <c r="T912" t="s">
        <v>5444</v>
      </c>
      <c r="U912" t="s">
        <v>5461</v>
      </c>
      <c r="V912" t="s">
        <v>103</v>
      </c>
      <c r="W912" t="s">
        <v>103</v>
      </c>
      <c r="X912" t="s">
        <v>5462</v>
      </c>
      <c r="Y912" t="s">
        <v>5463</v>
      </c>
      <c r="Z912" t="s">
        <v>5464</v>
      </c>
      <c r="AA912" t="s">
        <v>5465</v>
      </c>
      <c r="AB912" t="s">
        <v>190</v>
      </c>
      <c r="AC912" t="s">
        <v>5466</v>
      </c>
    </row>
    <row r="913" spans="18:29" ht="15" hidden="1" x14ac:dyDescent="0.25">
      <c r="R913" t="s">
        <v>5467</v>
      </c>
      <c r="S913" t="s">
        <v>8320</v>
      </c>
      <c r="T913" t="s">
        <v>5444</v>
      </c>
      <c r="U913" t="s">
        <v>5468</v>
      </c>
      <c r="V913" t="s">
        <v>104</v>
      </c>
      <c r="W913" t="s">
        <v>104</v>
      </c>
      <c r="X913" t="s">
        <v>5469</v>
      </c>
      <c r="Y913" t="s">
        <v>5470</v>
      </c>
      <c r="Z913" t="s">
        <v>5471</v>
      </c>
      <c r="AA913" t="s">
        <v>5472</v>
      </c>
      <c r="AB913" t="s">
        <v>5473</v>
      </c>
      <c r="AC913" t="s">
        <v>5474</v>
      </c>
    </row>
    <row r="914" spans="18:29" ht="15" hidden="1" x14ac:dyDescent="0.25">
      <c r="R914" t="s">
        <v>5475</v>
      </c>
      <c r="S914" t="s">
        <v>8321</v>
      </c>
      <c r="T914" t="s">
        <v>5444</v>
      </c>
      <c r="U914" t="s">
        <v>5476</v>
      </c>
      <c r="V914" t="s">
        <v>104</v>
      </c>
      <c r="W914" t="s">
        <v>104</v>
      </c>
      <c r="X914" t="s">
        <v>5477</v>
      </c>
      <c r="Y914" t="s">
        <v>5478</v>
      </c>
      <c r="Z914" t="s">
        <v>5479</v>
      </c>
      <c r="AA914" t="s">
        <v>5480</v>
      </c>
      <c r="AB914" t="s">
        <v>5481</v>
      </c>
      <c r="AC914" t="s">
        <v>5482</v>
      </c>
    </row>
    <row r="915" spans="18:29" ht="15" hidden="1" x14ac:dyDescent="0.25">
      <c r="R915" t="s">
        <v>5483</v>
      </c>
      <c r="S915" t="s">
        <v>8322</v>
      </c>
      <c r="T915" t="s">
        <v>5444</v>
      </c>
      <c r="U915" t="s">
        <v>5484</v>
      </c>
      <c r="V915" t="s">
        <v>104</v>
      </c>
      <c r="W915" t="s">
        <v>104</v>
      </c>
      <c r="X915" t="s">
        <v>5485</v>
      </c>
      <c r="Y915" t="s">
        <v>5486</v>
      </c>
      <c r="Z915" t="s">
        <v>5487</v>
      </c>
      <c r="AA915" t="s">
        <v>5488</v>
      </c>
      <c r="AB915" t="s">
        <v>190</v>
      </c>
      <c r="AC915" t="s">
        <v>5489</v>
      </c>
    </row>
    <row r="916" spans="18:29" ht="15" hidden="1" x14ac:dyDescent="0.25">
      <c r="R916" t="s">
        <v>5490</v>
      </c>
      <c r="S916" t="s">
        <v>8323</v>
      </c>
      <c r="T916" t="s">
        <v>5444</v>
      </c>
      <c r="U916" t="s">
        <v>5491</v>
      </c>
      <c r="V916" t="s">
        <v>105</v>
      </c>
      <c r="W916" t="s">
        <v>105</v>
      </c>
      <c r="X916" t="s">
        <v>5492</v>
      </c>
      <c r="Y916" t="s">
        <v>5493</v>
      </c>
      <c r="Z916" t="s">
        <v>5494</v>
      </c>
      <c r="AA916" t="s">
        <v>5495</v>
      </c>
      <c r="AB916" t="s">
        <v>5496</v>
      </c>
      <c r="AC916" t="s">
        <v>5497</v>
      </c>
    </row>
    <row r="917" spans="18:29" ht="15" hidden="1" x14ac:dyDescent="0.25">
      <c r="R917" t="s">
        <v>5498</v>
      </c>
      <c r="S917" t="s">
        <v>8324</v>
      </c>
      <c r="T917" t="s">
        <v>5444</v>
      </c>
      <c r="U917" t="s">
        <v>5499</v>
      </c>
      <c r="V917" t="s">
        <v>106</v>
      </c>
      <c r="W917" t="s">
        <v>106</v>
      </c>
      <c r="X917" t="s">
        <v>5500</v>
      </c>
      <c r="Y917" t="s">
        <v>8325</v>
      </c>
      <c r="Z917" t="s">
        <v>5501</v>
      </c>
      <c r="AA917" t="s">
        <v>5502</v>
      </c>
      <c r="AB917" t="s">
        <v>190</v>
      </c>
      <c r="AC917" t="s">
        <v>5503</v>
      </c>
    </row>
    <row r="918" spans="18:29" ht="15" hidden="1" x14ac:dyDescent="0.25">
      <c r="R918" t="s">
        <v>5504</v>
      </c>
      <c r="S918" t="s">
        <v>8326</v>
      </c>
      <c r="T918" t="s">
        <v>5444</v>
      </c>
      <c r="U918" t="s">
        <v>5505</v>
      </c>
      <c r="V918" t="s">
        <v>5506</v>
      </c>
      <c r="W918" t="s">
        <v>5507</v>
      </c>
      <c r="X918" t="s">
        <v>5508</v>
      </c>
      <c r="Y918" t="s">
        <v>5509</v>
      </c>
      <c r="Z918" t="s">
        <v>5510</v>
      </c>
      <c r="AA918" t="s">
        <v>5511</v>
      </c>
      <c r="AB918" t="s">
        <v>5512</v>
      </c>
      <c r="AC918" t="s">
        <v>5513</v>
      </c>
    </row>
    <row r="919" spans="18:29" ht="15" hidden="1" x14ac:dyDescent="0.25">
      <c r="R919" t="s">
        <v>5514</v>
      </c>
      <c r="S919" t="s">
        <v>8327</v>
      </c>
      <c r="T919" t="s">
        <v>5444</v>
      </c>
      <c r="U919" t="s">
        <v>5515</v>
      </c>
      <c r="V919" t="s">
        <v>106</v>
      </c>
      <c r="W919" t="s">
        <v>106</v>
      </c>
      <c r="X919" t="s">
        <v>5516</v>
      </c>
      <c r="Y919" t="s">
        <v>5517</v>
      </c>
      <c r="Z919" t="s">
        <v>5518</v>
      </c>
      <c r="AA919" t="s">
        <v>5519</v>
      </c>
      <c r="AB919" t="s">
        <v>5520</v>
      </c>
      <c r="AC919" t="s">
        <v>8328</v>
      </c>
    </row>
    <row r="920" spans="18:29" ht="15" hidden="1" x14ac:dyDescent="0.25">
      <c r="R920" t="s">
        <v>5521</v>
      </c>
      <c r="S920" t="s">
        <v>8329</v>
      </c>
      <c r="T920" t="s">
        <v>5444</v>
      </c>
      <c r="U920" t="s">
        <v>5522</v>
      </c>
      <c r="V920" t="s">
        <v>106</v>
      </c>
      <c r="W920" t="s">
        <v>106</v>
      </c>
      <c r="X920" t="s">
        <v>5523</v>
      </c>
      <c r="Y920" t="s">
        <v>8330</v>
      </c>
      <c r="Z920" t="s">
        <v>5524</v>
      </c>
      <c r="AA920" t="s">
        <v>5525</v>
      </c>
      <c r="AB920" t="s">
        <v>190</v>
      </c>
      <c r="AC920" t="s">
        <v>8331</v>
      </c>
    </row>
    <row r="921" spans="18:29" ht="15" hidden="1" x14ac:dyDescent="0.25">
      <c r="R921" t="s">
        <v>5526</v>
      </c>
      <c r="S921" t="s">
        <v>8332</v>
      </c>
      <c r="T921" t="s">
        <v>5444</v>
      </c>
      <c r="U921" t="s">
        <v>5527</v>
      </c>
      <c r="V921" t="s">
        <v>108</v>
      </c>
      <c r="W921" t="s">
        <v>108</v>
      </c>
      <c r="X921" t="s">
        <v>5528</v>
      </c>
      <c r="Y921" t="s">
        <v>5529</v>
      </c>
      <c r="Z921" t="s">
        <v>5530</v>
      </c>
      <c r="AA921" t="s">
        <v>5531</v>
      </c>
      <c r="AB921" t="s">
        <v>190</v>
      </c>
      <c r="AC921" t="s">
        <v>5532</v>
      </c>
    </row>
    <row r="922" spans="18:29" ht="15" hidden="1" x14ac:dyDescent="0.25">
      <c r="R922" t="s">
        <v>5533</v>
      </c>
      <c r="S922" t="s">
        <v>8333</v>
      </c>
      <c r="T922" t="s">
        <v>5444</v>
      </c>
      <c r="U922" t="s">
        <v>5534</v>
      </c>
      <c r="V922" t="s">
        <v>108</v>
      </c>
      <c r="W922" t="s">
        <v>108</v>
      </c>
      <c r="X922" t="s">
        <v>5535</v>
      </c>
      <c r="Y922" t="s">
        <v>8334</v>
      </c>
      <c r="Z922" t="s">
        <v>5536</v>
      </c>
      <c r="AA922" t="s">
        <v>5537</v>
      </c>
      <c r="AB922" t="s">
        <v>190</v>
      </c>
      <c r="AC922" t="s">
        <v>5538</v>
      </c>
    </row>
    <row r="923" spans="18:29" ht="15" hidden="1" x14ac:dyDescent="0.25">
      <c r="R923" t="s">
        <v>5539</v>
      </c>
      <c r="S923" t="s">
        <v>8335</v>
      </c>
      <c r="T923" t="s">
        <v>5444</v>
      </c>
      <c r="U923" t="s">
        <v>5540</v>
      </c>
      <c r="V923" t="s">
        <v>108</v>
      </c>
      <c r="W923" t="s">
        <v>108</v>
      </c>
      <c r="X923" t="s">
        <v>5541</v>
      </c>
      <c r="Y923" t="s">
        <v>5542</v>
      </c>
      <c r="Z923" t="s">
        <v>5543</v>
      </c>
      <c r="AA923" t="s">
        <v>5544</v>
      </c>
      <c r="AB923" t="s">
        <v>190</v>
      </c>
      <c r="AC923" t="s">
        <v>5545</v>
      </c>
    </row>
    <row r="924" spans="18:29" ht="15" hidden="1" x14ac:dyDescent="0.25">
      <c r="R924" t="s">
        <v>5546</v>
      </c>
      <c r="S924" t="s">
        <v>8336</v>
      </c>
      <c r="T924" t="s">
        <v>5444</v>
      </c>
      <c r="U924" t="s">
        <v>5547</v>
      </c>
      <c r="V924" t="s">
        <v>108</v>
      </c>
      <c r="W924" t="s">
        <v>108</v>
      </c>
      <c r="X924" t="s">
        <v>5548</v>
      </c>
      <c r="Y924" t="s">
        <v>5549</v>
      </c>
      <c r="Z924" t="s">
        <v>5550</v>
      </c>
      <c r="AA924" t="s">
        <v>5551</v>
      </c>
      <c r="AB924" t="s">
        <v>190</v>
      </c>
      <c r="AC924" t="s">
        <v>5552</v>
      </c>
    </row>
    <row r="925" spans="18:29" ht="15" hidden="1" x14ac:dyDescent="0.25">
      <c r="R925" t="s">
        <v>5553</v>
      </c>
      <c r="S925" t="s">
        <v>8337</v>
      </c>
      <c r="T925" t="s">
        <v>5444</v>
      </c>
      <c r="U925" t="s">
        <v>5554</v>
      </c>
      <c r="V925" t="s">
        <v>108</v>
      </c>
      <c r="W925" t="s">
        <v>108</v>
      </c>
      <c r="X925" t="s">
        <v>5555</v>
      </c>
      <c r="Y925" t="s">
        <v>5556</v>
      </c>
      <c r="Z925" t="s">
        <v>5557</v>
      </c>
      <c r="AA925" t="s">
        <v>5558</v>
      </c>
      <c r="AB925" t="s">
        <v>190</v>
      </c>
      <c r="AC925" t="s">
        <v>5559</v>
      </c>
    </row>
    <row r="926" spans="18:29" ht="15" hidden="1" x14ac:dyDescent="0.25">
      <c r="R926" t="s">
        <v>5560</v>
      </c>
      <c r="S926" t="s">
        <v>8338</v>
      </c>
      <c r="T926" t="s">
        <v>5444</v>
      </c>
      <c r="U926" t="s">
        <v>5561</v>
      </c>
      <c r="V926" t="s">
        <v>108</v>
      </c>
      <c r="W926" t="s">
        <v>108</v>
      </c>
      <c r="X926" t="s">
        <v>5562</v>
      </c>
      <c r="Y926" t="s">
        <v>5563</v>
      </c>
      <c r="Z926" t="s">
        <v>5564</v>
      </c>
      <c r="AA926" t="s">
        <v>5565</v>
      </c>
      <c r="AB926" t="s">
        <v>190</v>
      </c>
      <c r="AC926" t="s">
        <v>5566</v>
      </c>
    </row>
    <row r="927" spans="18:29" ht="15" hidden="1" x14ac:dyDescent="0.25">
      <c r="R927" t="s">
        <v>5567</v>
      </c>
      <c r="S927" t="s">
        <v>8339</v>
      </c>
      <c r="T927" t="s">
        <v>5444</v>
      </c>
      <c r="U927" t="s">
        <v>5568</v>
      </c>
      <c r="V927" t="s">
        <v>108</v>
      </c>
      <c r="W927" t="s">
        <v>108</v>
      </c>
      <c r="X927" t="s">
        <v>5569</v>
      </c>
      <c r="Y927" t="s">
        <v>8340</v>
      </c>
      <c r="Z927" t="s">
        <v>5570</v>
      </c>
      <c r="AA927" t="s">
        <v>5571</v>
      </c>
      <c r="AB927" t="s">
        <v>5572</v>
      </c>
      <c r="AC927" t="s">
        <v>5573</v>
      </c>
    </row>
    <row r="928" spans="18:29" ht="15" hidden="1" x14ac:dyDescent="0.25">
      <c r="R928" t="s">
        <v>5574</v>
      </c>
      <c r="S928" t="s">
        <v>8341</v>
      </c>
      <c r="T928" t="s">
        <v>5444</v>
      </c>
      <c r="U928" t="s">
        <v>5575</v>
      </c>
      <c r="V928" t="s">
        <v>108</v>
      </c>
      <c r="W928" t="s">
        <v>108</v>
      </c>
      <c r="X928" t="s">
        <v>5576</v>
      </c>
      <c r="Y928" t="s">
        <v>5577</v>
      </c>
      <c r="Z928" t="s">
        <v>5578</v>
      </c>
      <c r="AA928" t="s">
        <v>5579</v>
      </c>
      <c r="AB928" t="s">
        <v>5580</v>
      </c>
      <c r="AC928" t="s">
        <v>5581</v>
      </c>
    </row>
    <row r="929" spans="18:29" ht="15" hidden="1" x14ac:dyDescent="0.25">
      <c r="R929" t="s">
        <v>5582</v>
      </c>
      <c r="S929" t="s">
        <v>8342</v>
      </c>
      <c r="T929" t="s">
        <v>5444</v>
      </c>
      <c r="U929" t="s">
        <v>5583</v>
      </c>
      <c r="V929" t="s">
        <v>108</v>
      </c>
      <c r="W929" t="s">
        <v>108</v>
      </c>
      <c r="X929" t="s">
        <v>5584</v>
      </c>
      <c r="Y929" t="s">
        <v>5585</v>
      </c>
      <c r="Z929" t="s">
        <v>5586</v>
      </c>
      <c r="AA929" t="s">
        <v>5587</v>
      </c>
      <c r="AB929" t="s">
        <v>190</v>
      </c>
      <c r="AC929" t="s">
        <v>5588</v>
      </c>
    </row>
    <row r="930" spans="18:29" ht="15" hidden="1" x14ac:dyDescent="0.25">
      <c r="R930" t="s">
        <v>5589</v>
      </c>
      <c r="S930" t="s">
        <v>8343</v>
      </c>
      <c r="T930" t="s">
        <v>5444</v>
      </c>
      <c r="U930" t="s">
        <v>5590</v>
      </c>
      <c r="V930" t="s">
        <v>108</v>
      </c>
      <c r="W930" t="s">
        <v>108</v>
      </c>
      <c r="X930" t="s">
        <v>5591</v>
      </c>
      <c r="Y930" t="s">
        <v>8344</v>
      </c>
      <c r="Z930" t="s">
        <v>5592</v>
      </c>
      <c r="AA930" t="s">
        <v>5593</v>
      </c>
      <c r="AB930" t="s">
        <v>5594</v>
      </c>
      <c r="AC930" t="s">
        <v>5595</v>
      </c>
    </row>
    <row r="931" spans="18:29" ht="15" hidden="1" x14ac:dyDescent="0.25">
      <c r="R931" t="s">
        <v>107</v>
      </c>
      <c r="S931" t="s">
        <v>8345</v>
      </c>
      <c r="T931" t="s">
        <v>5444</v>
      </c>
      <c r="U931" t="s">
        <v>5596</v>
      </c>
      <c r="V931" t="s">
        <v>108</v>
      </c>
      <c r="W931" t="s">
        <v>108</v>
      </c>
      <c r="X931" t="s">
        <v>5597</v>
      </c>
      <c r="Y931" t="s">
        <v>5598</v>
      </c>
      <c r="Z931" t="s">
        <v>5599</v>
      </c>
      <c r="AA931" t="s">
        <v>5600</v>
      </c>
      <c r="AB931" t="s">
        <v>5601</v>
      </c>
      <c r="AC931" t="s">
        <v>5602</v>
      </c>
    </row>
    <row r="932" spans="18:29" ht="15" hidden="1" x14ac:dyDescent="0.25">
      <c r="R932" t="s">
        <v>5603</v>
      </c>
      <c r="S932" t="s">
        <v>8346</v>
      </c>
      <c r="T932" t="s">
        <v>5444</v>
      </c>
      <c r="U932" t="s">
        <v>5604</v>
      </c>
      <c r="V932" t="s">
        <v>109</v>
      </c>
      <c r="W932" t="s">
        <v>109</v>
      </c>
      <c r="X932" t="s">
        <v>5605</v>
      </c>
      <c r="Y932" t="s">
        <v>5606</v>
      </c>
      <c r="Z932" t="s">
        <v>5607</v>
      </c>
      <c r="AA932" t="s">
        <v>5608</v>
      </c>
      <c r="AB932" t="s">
        <v>190</v>
      </c>
      <c r="AC932" t="s">
        <v>5609</v>
      </c>
    </row>
    <row r="933" spans="18:29" ht="15" hidden="1" x14ac:dyDescent="0.25">
      <c r="R933" t="s">
        <v>5610</v>
      </c>
      <c r="S933" t="s">
        <v>8347</v>
      </c>
      <c r="T933" t="s">
        <v>5444</v>
      </c>
      <c r="U933" t="s">
        <v>5611</v>
      </c>
      <c r="V933" t="s">
        <v>109</v>
      </c>
      <c r="W933" t="s">
        <v>109</v>
      </c>
      <c r="X933" t="s">
        <v>5612</v>
      </c>
      <c r="Y933" t="s">
        <v>5613</v>
      </c>
      <c r="Z933" t="s">
        <v>5614</v>
      </c>
      <c r="AA933" t="s">
        <v>5615</v>
      </c>
      <c r="AB933" t="s">
        <v>190</v>
      </c>
      <c r="AC933" t="s">
        <v>5616</v>
      </c>
    </row>
    <row r="934" spans="18:29" ht="15" hidden="1" x14ac:dyDescent="0.25">
      <c r="R934" t="s">
        <v>5617</v>
      </c>
      <c r="S934" t="s">
        <v>8348</v>
      </c>
      <c r="T934" t="s">
        <v>5444</v>
      </c>
      <c r="U934" t="s">
        <v>5618</v>
      </c>
      <c r="V934" t="s">
        <v>109</v>
      </c>
      <c r="W934" t="s">
        <v>109</v>
      </c>
      <c r="X934" t="s">
        <v>5619</v>
      </c>
      <c r="Y934" t="s">
        <v>5620</v>
      </c>
      <c r="Z934" t="s">
        <v>5621</v>
      </c>
      <c r="AA934" t="s">
        <v>5622</v>
      </c>
      <c r="AB934" t="s">
        <v>190</v>
      </c>
      <c r="AC934" t="s">
        <v>5623</v>
      </c>
    </row>
    <row r="935" spans="18:29" ht="15" hidden="1" x14ac:dyDescent="0.25">
      <c r="R935" t="s">
        <v>5624</v>
      </c>
      <c r="S935" t="s">
        <v>8349</v>
      </c>
      <c r="T935" t="s">
        <v>5444</v>
      </c>
      <c r="U935" t="s">
        <v>5625</v>
      </c>
      <c r="V935" t="s">
        <v>5626</v>
      </c>
      <c r="W935" t="s">
        <v>5626</v>
      </c>
      <c r="X935" t="s">
        <v>5627</v>
      </c>
      <c r="Y935" t="s">
        <v>8350</v>
      </c>
      <c r="Z935" t="s">
        <v>5628</v>
      </c>
      <c r="AA935" t="s">
        <v>5629</v>
      </c>
      <c r="AB935" t="s">
        <v>5630</v>
      </c>
      <c r="AC935" t="s">
        <v>5631</v>
      </c>
    </row>
    <row r="936" spans="18:29" ht="15" hidden="1" x14ac:dyDescent="0.25">
      <c r="R936" t="s">
        <v>5632</v>
      </c>
      <c r="S936" t="s">
        <v>8351</v>
      </c>
      <c r="T936" t="s">
        <v>5444</v>
      </c>
      <c r="U936" t="s">
        <v>5633</v>
      </c>
      <c r="V936" t="s">
        <v>5634</v>
      </c>
      <c r="W936" t="s">
        <v>5634</v>
      </c>
      <c r="X936" t="s">
        <v>5635</v>
      </c>
      <c r="Y936" t="s">
        <v>5636</v>
      </c>
      <c r="Z936" t="s">
        <v>5637</v>
      </c>
      <c r="AA936" t="s">
        <v>5638</v>
      </c>
      <c r="AB936" t="s">
        <v>190</v>
      </c>
      <c r="AC936" t="s">
        <v>5639</v>
      </c>
    </row>
    <row r="937" spans="18:29" ht="15" hidden="1" x14ac:dyDescent="0.25">
      <c r="R937" t="s">
        <v>5640</v>
      </c>
      <c r="S937" t="s">
        <v>8352</v>
      </c>
      <c r="T937" t="s">
        <v>5444</v>
      </c>
      <c r="U937" t="s">
        <v>5641</v>
      </c>
      <c r="V937" t="s">
        <v>5642</v>
      </c>
      <c r="W937" t="s">
        <v>5643</v>
      </c>
      <c r="X937" t="s">
        <v>5644</v>
      </c>
      <c r="Y937" t="s">
        <v>5645</v>
      </c>
      <c r="Z937" t="s">
        <v>5646</v>
      </c>
      <c r="AA937" t="s">
        <v>5647</v>
      </c>
      <c r="AB937" t="s">
        <v>190</v>
      </c>
      <c r="AC937" t="s">
        <v>5648</v>
      </c>
    </row>
    <row r="938" spans="18:29" ht="15" hidden="1" x14ac:dyDescent="0.25">
      <c r="R938" t="s">
        <v>5649</v>
      </c>
      <c r="S938" t="s">
        <v>8353</v>
      </c>
      <c r="T938" t="s">
        <v>5444</v>
      </c>
      <c r="U938" t="s">
        <v>5650</v>
      </c>
      <c r="V938" t="s">
        <v>5642</v>
      </c>
      <c r="W938" t="s">
        <v>5651</v>
      </c>
      <c r="X938" t="s">
        <v>5652</v>
      </c>
      <c r="Y938" t="s">
        <v>5653</v>
      </c>
      <c r="Z938" t="s">
        <v>5654</v>
      </c>
      <c r="AA938" t="s">
        <v>5655</v>
      </c>
      <c r="AB938" t="s">
        <v>5656</v>
      </c>
      <c r="AC938" t="s">
        <v>5657</v>
      </c>
    </row>
    <row r="939" spans="18:29" ht="15" hidden="1" x14ac:dyDescent="0.25">
      <c r="R939" t="s">
        <v>5658</v>
      </c>
      <c r="S939" t="s">
        <v>8354</v>
      </c>
      <c r="T939" t="s">
        <v>5444</v>
      </c>
      <c r="U939" t="s">
        <v>5659</v>
      </c>
      <c r="V939" t="s">
        <v>5660</v>
      </c>
      <c r="W939" t="s">
        <v>5660</v>
      </c>
      <c r="X939" t="s">
        <v>5661</v>
      </c>
      <c r="Y939" t="s">
        <v>5662</v>
      </c>
      <c r="Z939" t="s">
        <v>5663</v>
      </c>
      <c r="AA939" t="s">
        <v>5664</v>
      </c>
      <c r="AB939" t="s">
        <v>5665</v>
      </c>
      <c r="AC939" t="s">
        <v>5666</v>
      </c>
    </row>
    <row r="940" spans="18:29" ht="15" hidden="1" x14ac:dyDescent="0.25">
      <c r="R940" t="s">
        <v>5667</v>
      </c>
      <c r="S940" t="s">
        <v>8355</v>
      </c>
      <c r="T940" t="s">
        <v>5444</v>
      </c>
      <c r="U940" t="s">
        <v>5668</v>
      </c>
      <c r="V940" t="s">
        <v>5669</v>
      </c>
      <c r="W940" t="s">
        <v>5670</v>
      </c>
      <c r="X940" t="s">
        <v>5671</v>
      </c>
      <c r="Y940" t="s">
        <v>8356</v>
      </c>
      <c r="Z940" t="s">
        <v>5672</v>
      </c>
      <c r="AA940" t="s">
        <v>5673</v>
      </c>
      <c r="AB940" t="s">
        <v>5674</v>
      </c>
      <c r="AC940" t="s">
        <v>5675</v>
      </c>
    </row>
    <row r="941" spans="18:29" ht="15" hidden="1" x14ac:dyDescent="0.25">
      <c r="R941" t="s">
        <v>5676</v>
      </c>
      <c r="S941" t="s">
        <v>8357</v>
      </c>
      <c r="T941" t="s">
        <v>5444</v>
      </c>
      <c r="U941" t="s">
        <v>5677</v>
      </c>
      <c r="V941" t="s">
        <v>5678</v>
      </c>
      <c r="W941" t="s">
        <v>5678</v>
      </c>
      <c r="X941" t="s">
        <v>5679</v>
      </c>
      <c r="Y941" t="s">
        <v>5680</v>
      </c>
      <c r="Z941" t="s">
        <v>5681</v>
      </c>
      <c r="AA941" t="s">
        <v>5682</v>
      </c>
      <c r="AB941" t="s">
        <v>190</v>
      </c>
      <c r="AC941" t="s">
        <v>5683</v>
      </c>
    </row>
    <row r="942" spans="18:29" ht="15" hidden="1" x14ac:dyDescent="0.25">
      <c r="R942" t="s">
        <v>5684</v>
      </c>
      <c r="S942" t="s">
        <v>8358</v>
      </c>
      <c r="T942" t="s">
        <v>5444</v>
      </c>
      <c r="U942" t="s">
        <v>5685</v>
      </c>
      <c r="V942" t="s">
        <v>5678</v>
      </c>
      <c r="W942" t="s">
        <v>5686</v>
      </c>
      <c r="X942" t="s">
        <v>5687</v>
      </c>
      <c r="Y942" t="s">
        <v>5688</v>
      </c>
      <c r="Z942" t="s">
        <v>5689</v>
      </c>
      <c r="AA942" t="s">
        <v>5690</v>
      </c>
      <c r="AB942" t="s">
        <v>5691</v>
      </c>
      <c r="AC942" t="s">
        <v>5692</v>
      </c>
    </row>
    <row r="943" spans="18:29" ht="15" hidden="1" x14ac:dyDescent="0.25">
      <c r="R943" t="s">
        <v>5693</v>
      </c>
      <c r="S943" t="s">
        <v>8359</v>
      </c>
      <c r="T943" t="s">
        <v>5444</v>
      </c>
      <c r="U943" t="s">
        <v>5694</v>
      </c>
      <c r="V943" t="s">
        <v>5678</v>
      </c>
      <c r="W943" t="s">
        <v>5695</v>
      </c>
      <c r="X943" t="s">
        <v>5696</v>
      </c>
      <c r="Y943" t="s">
        <v>5697</v>
      </c>
      <c r="Z943" t="s">
        <v>5698</v>
      </c>
      <c r="AA943" t="s">
        <v>5699</v>
      </c>
      <c r="AB943" t="s">
        <v>5700</v>
      </c>
      <c r="AC943" t="s">
        <v>8360</v>
      </c>
    </row>
    <row r="944" spans="18:29" ht="15" hidden="1" x14ac:dyDescent="0.25">
      <c r="R944" t="s">
        <v>5701</v>
      </c>
      <c r="S944" t="s">
        <v>8361</v>
      </c>
      <c r="T944" t="s">
        <v>5444</v>
      </c>
      <c r="U944" t="s">
        <v>5702</v>
      </c>
      <c r="V944" t="s">
        <v>5703</v>
      </c>
      <c r="W944" t="s">
        <v>5703</v>
      </c>
      <c r="X944" t="s">
        <v>5704</v>
      </c>
      <c r="Y944" t="s">
        <v>5705</v>
      </c>
      <c r="Z944" t="s">
        <v>5706</v>
      </c>
      <c r="AA944" t="s">
        <v>5707</v>
      </c>
      <c r="AB944" t="s">
        <v>190</v>
      </c>
      <c r="AC944" t="s">
        <v>5708</v>
      </c>
    </row>
    <row r="945" spans="18:29" ht="15" hidden="1" x14ac:dyDescent="0.25">
      <c r="R945" t="s">
        <v>5709</v>
      </c>
      <c r="S945" t="s">
        <v>8362</v>
      </c>
      <c r="T945" t="s">
        <v>5444</v>
      </c>
      <c r="U945" t="s">
        <v>5710</v>
      </c>
      <c r="V945" t="s">
        <v>7436</v>
      </c>
      <c r="W945" t="s">
        <v>5711</v>
      </c>
      <c r="X945" t="s">
        <v>5712</v>
      </c>
      <c r="Y945" t="s">
        <v>5713</v>
      </c>
      <c r="Z945" t="s">
        <v>5714</v>
      </c>
      <c r="AA945" t="s">
        <v>5715</v>
      </c>
      <c r="AB945" t="s">
        <v>190</v>
      </c>
      <c r="AC945" t="s">
        <v>5716</v>
      </c>
    </row>
    <row r="946" spans="18:29" ht="15" hidden="1" x14ac:dyDescent="0.25">
      <c r="R946" t="s">
        <v>5717</v>
      </c>
      <c r="S946" t="s">
        <v>8363</v>
      </c>
      <c r="T946" t="s">
        <v>5444</v>
      </c>
      <c r="U946" t="s">
        <v>5718</v>
      </c>
      <c r="V946" t="s">
        <v>3376</v>
      </c>
      <c r="W946" t="s">
        <v>3376</v>
      </c>
      <c r="X946" t="s">
        <v>5719</v>
      </c>
      <c r="Y946" t="s">
        <v>5720</v>
      </c>
      <c r="Z946" t="s">
        <v>5721</v>
      </c>
      <c r="AA946" t="s">
        <v>5722</v>
      </c>
      <c r="AB946" t="s">
        <v>190</v>
      </c>
      <c r="AC946" t="s">
        <v>5723</v>
      </c>
    </row>
    <row r="947" spans="18:29" ht="15" hidden="1" x14ac:dyDescent="0.25">
      <c r="R947" t="s">
        <v>5724</v>
      </c>
      <c r="S947" t="s">
        <v>8364</v>
      </c>
      <c r="T947" t="s">
        <v>5444</v>
      </c>
      <c r="U947" t="s">
        <v>5725</v>
      </c>
      <c r="V947" t="s">
        <v>3376</v>
      </c>
      <c r="W947" t="s">
        <v>3376</v>
      </c>
      <c r="X947" t="s">
        <v>5726</v>
      </c>
      <c r="Y947" t="s">
        <v>8365</v>
      </c>
      <c r="Z947" t="s">
        <v>5727</v>
      </c>
      <c r="AA947" t="s">
        <v>8366</v>
      </c>
      <c r="AB947" t="s">
        <v>5728</v>
      </c>
      <c r="AC947" t="s">
        <v>5729</v>
      </c>
    </row>
    <row r="948" spans="18:29" ht="15" hidden="1" x14ac:dyDescent="0.25">
      <c r="R948" t="s">
        <v>5730</v>
      </c>
      <c r="S948" t="s">
        <v>8367</v>
      </c>
      <c r="T948" t="s">
        <v>5444</v>
      </c>
      <c r="U948" t="s">
        <v>5731</v>
      </c>
      <c r="V948" t="s">
        <v>5732</v>
      </c>
      <c r="W948" t="s">
        <v>5732</v>
      </c>
      <c r="X948" t="s">
        <v>5733</v>
      </c>
      <c r="Y948" t="s">
        <v>5734</v>
      </c>
      <c r="Z948" t="s">
        <v>5735</v>
      </c>
      <c r="AA948" t="s">
        <v>5736</v>
      </c>
      <c r="AB948" t="s">
        <v>5737</v>
      </c>
      <c r="AC948" t="s">
        <v>5738</v>
      </c>
    </row>
    <row r="949" spans="18:29" ht="15" hidden="1" x14ac:dyDescent="0.25">
      <c r="R949" t="s">
        <v>5739</v>
      </c>
      <c r="S949" t="s">
        <v>8368</v>
      </c>
      <c r="T949" t="s">
        <v>5444</v>
      </c>
      <c r="U949" t="s">
        <v>5740</v>
      </c>
      <c r="V949" t="s">
        <v>5741</v>
      </c>
      <c r="W949" t="s">
        <v>5741</v>
      </c>
      <c r="X949" t="s">
        <v>5742</v>
      </c>
      <c r="Y949" t="s">
        <v>8369</v>
      </c>
      <c r="Z949" t="s">
        <v>5743</v>
      </c>
      <c r="AA949" t="s">
        <v>5744</v>
      </c>
      <c r="AB949" t="s">
        <v>5745</v>
      </c>
      <c r="AC949" t="s">
        <v>5746</v>
      </c>
    </row>
    <row r="950" spans="18:29" ht="15" hidden="1" x14ac:dyDescent="0.25">
      <c r="R950" t="s">
        <v>5747</v>
      </c>
      <c r="S950" t="s">
        <v>8370</v>
      </c>
      <c r="T950" t="s">
        <v>5444</v>
      </c>
      <c r="U950" t="s">
        <v>5748</v>
      </c>
      <c r="V950" t="s">
        <v>5741</v>
      </c>
      <c r="W950" t="s">
        <v>5749</v>
      </c>
      <c r="X950" t="s">
        <v>5750</v>
      </c>
      <c r="Y950" t="s">
        <v>8371</v>
      </c>
      <c r="Z950" t="s">
        <v>5751</v>
      </c>
      <c r="AA950" t="s">
        <v>5752</v>
      </c>
      <c r="AB950" t="s">
        <v>190</v>
      </c>
      <c r="AC950" t="s">
        <v>5753</v>
      </c>
    </row>
    <row r="951" spans="18:29" ht="15" hidden="1" x14ac:dyDescent="0.25">
      <c r="R951" t="s">
        <v>5754</v>
      </c>
      <c r="S951" t="s">
        <v>8372</v>
      </c>
      <c r="T951" t="s">
        <v>5444</v>
      </c>
      <c r="U951" t="s">
        <v>5755</v>
      </c>
      <c r="V951" t="s">
        <v>5756</v>
      </c>
      <c r="W951" t="s">
        <v>5756</v>
      </c>
      <c r="X951" t="s">
        <v>5757</v>
      </c>
      <c r="Y951" t="s">
        <v>5758</v>
      </c>
      <c r="Z951" t="s">
        <v>5759</v>
      </c>
      <c r="AA951" t="s">
        <v>5760</v>
      </c>
      <c r="AB951" t="s">
        <v>5761</v>
      </c>
      <c r="AC951" t="s">
        <v>8373</v>
      </c>
    </row>
    <row r="952" spans="18:29" ht="15" hidden="1" x14ac:dyDescent="0.25">
      <c r="R952" t="s">
        <v>5762</v>
      </c>
      <c r="S952" t="s">
        <v>8374</v>
      </c>
      <c r="T952" t="s">
        <v>5444</v>
      </c>
      <c r="U952" t="s">
        <v>5763</v>
      </c>
      <c r="V952" t="s">
        <v>5756</v>
      </c>
      <c r="W952" t="s">
        <v>5756</v>
      </c>
      <c r="X952" t="s">
        <v>8375</v>
      </c>
      <c r="Y952" t="s">
        <v>5764</v>
      </c>
      <c r="Z952" t="s">
        <v>5765</v>
      </c>
      <c r="AA952" t="s">
        <v>8376</v>
      </c>
      <c r="AB952" t="s">
        <v>5766</v>
      </c>
      <c r="AC952" t="s">
        <v>5767</v>
      </c>
    </row>
    <row r="953" spans="18:29" ht="15" hidden="1" x14ac:dyDescent="0.25">
      <c r="R953" t="s">
        <v>5768</v>
      </c>
      <c r="S953" t="s">
        <v>8377</v>
      </c>
      <c r="T953" t="s">
        <v>5444</v>
      </c>
      <c r="U953" t="s">
        <v>5769</v>
      </c>
      <c r="V953" t="s">
        <v>5770</v>
      </c>
      <c r="W953" t="s">
        <v>5770</v>
      </c>
      <c r="X953" t="s">
        <v>5771</v>
      </c>
      <c r="Y953" t="s">
        <v>5772</v>
      </c>
      <c r="Z953" t="s">
        <v>5773</v>
      </c>
      <c r="AA953" t="s">
        <v>5774</v>
      </c>
      <c r="AB953" t="s">
        <v>5775</v>
      </c>
      <c r="AC953" t="s">
        <v>5776</v>
      </c>
    </row>
    <row r="954" spans="18:29" ht="15" hidden="1" x14ac:dyDescent="0.25">
      <c r="R954" t="s">
        <v>5777</v>
      </c>
      <c r="S954" t="s">
        <v>8378</v>
      </c>
      <c r="T954" t="s">
        <v>5444</v>
      </c>
      <c r="U954" t="s">
        <v>5778</v>
      </c>
      <c r="V954" t="s">
        <v>5779</v>
      </c>
      <c r="W954" t="s">
        <v>8379</v>
      </c>
      <c r="X954" t="s">
        <v>8380</v>
      </c>
      <c r="Y954" t="s">
        <v>8381</v>
      </c>
      <c r="Z954" t="s">
        <v>5780</v>
      </c>
      <c r="AA954" t="s">
        <v>8382</v>
      </c>
      <c r="AB954" t="s">
        <v>5781</v>
      </c>
      <c r="AC954" t="s">
        <v>5782</v>
      </c>
    </row>
    <row r="955" spans="18:29" ht="15" hidden="1" x14ac:dyDescent="0.25">
      <c r="R955" t="s">
        <v>5783</v>
      </c>
      <c r="S955" t="s">
        <v>8383</v>
      </c>
      <c r="T955" t="s">
        <v>5444</v>
      </c>
      <c r="U955" t="s">
        <v>5784</v>
      </c>
      <c r="V955" t="s">
        <v>5785</v>
      </c>
      <c r="W955" t="s">
        <v>5785</v>
      </c>
      <c r="X955" t="s">
        <v>5786</v>
      </c>
      <c r="Y955" t="s">
        <v>5787</v>
      </c>
      <c r="Z955" t="s">
        <v>5788</v>
      </c>
      <c r="AA955" t="s">
        <v>5789</v>
      </c>
      <c r="AB955" t="s">
        <v>5790</v>
      </c>
      <c r="AC955" t="s">
        <v>5791</v>
      </c>
    </row>
    <row r="956" spans="18:29" ht="15" hidden="1" x14ac:dyDescent="0.25">
      <c r="R956" t="s">
        <v>5792</v>
      </c>
      <c r="S956" t="s">
        <v>8384</v>
      </c>
      <c r="T956" t="s">
        <v>5444</v>
      </c>
      <c r="U956" t="s">
        <v>5793</v>
      </c>
      <c r="V956" t="s">
        <v>5794</v>
      </c>
      <c r="W956" t="s">
        <v>5794</v>
      </c>
      <c r="X956" t="s">
        <v>5795</v>
      </c>
      <c r="Y956" t="s">
        <v>5796</v>
      </c>
      <c r="Z956" t="s">
        <v>5797</v>
      </c>
      <c r="AA956" t="s">
        <v>5798</v>
      </c>
      <c r="AB956" t="s">
        <v>5799</v>
      </c>
      <c r="AC956" t="s">
        <v>5800</v>
      </c>
    </row>
    <row r="957" spans="18:29" ht="15" hidden="1" x14ac:dyDescent="0.25">
      <c r="R957" t="s">
        <v>5801</v>
      </c>
      <c r="S957" t="s">
        <v>8385</v>
      </c>
      <c r="T957" t="s">
        <v>5444</v>
      </c>
      <c r="U957" t="s">
        <v>5802</v>
      </c>
      <c r="V957" t="s">
        <v>5803</v>
      </c>
      <c r="W957" t="s">
        <v>5803</v>
      </c>
      <c r="X957" t="s">
        <v>5804</v>
      </c>
      <c r="Y957" t="s">
        <v>5805</v>
      </c>
      <c r="Z957" t="s">
        <v>5806</v>
      </c>
      <c r="AA957" t="s">
        <v>5807</v>
      </c>
      <c r="AB957" t="s">
        <v>190</v>
      </c>
      <c r="AC957" t="s">
        <v>5808</v>
      </c>
    </row>
    <row r="958" spans="18:29" ht="15" hidden="1" x14ac:dyDescent="0.25">
      <c r="R958" t="s">
        <v>5810</v>
      </c>
      <c r="S958" t="s">
        <v>8386</v>
      </c>
      <c r="T958" t="s">
        <v>5809</v>
      </c>
      <c r="U958" t="s">
        <v>5811</v>
      </c>
      <c r="V958" t="s">
        <v>110</v>
      </c>
      <c r="W958" t="s">
        <v>110</v>
      </c>
      <c r="X958" t="s">
        <v>5812</v>
      </c>
      <c r="Y958" t="s">
        <v>5813</v>
      </c>
      <c r="Z958" t="s">
        <v>5814</v>
      </c>
      <c r="AA958" t="s">
        <v>5815</v>
      </c>
      <c r="AB958" t="s">
        <v>5816</v>
      </c>
      <c r="AC958" t="s">
        <v>5817</v>
      </c>
    </row>
    <row r="959" spans="18:29" ht="15" hidden="1" x14ac:dyDescent="0.25">
      <c r="R959" t="s">
        <v>5818</v>
      </c>
      <c r="S959" t="s">
        <v>8387</v>
      </c>
      <c r="T959" t="s">
        <v>5809</v>
      </c>
      <c r="U959" t="s">
        <v>5819</v>
      </c>
      <c r="V959" t="s">
        <v>110</v>
      </c>
      <c r="W959" t="s">
        <v>110</v>
      </c>
      <c r="X959" t="s">
        <v>5820</v>
      </c>
      <c r="Y959" t="s">
        <v>5821</v>
      </c>
      <c r="Z959" t="s">
        <v>5822</v>
      </c>
      <c r="AA959" t="s">
        <v>5823</v>
      </c>
      <c r="AB959" t="s">
        <v>190</v>
      </c>
      <c r="AC959" t="s">
        <v>5824</v>
      </c>
    </row>
    <row r="960" spans="18:29" ht="15" hidden="1" x14ac:dyDescent="0.25">
      <c r="R960" t="s">
        <v>5825</v>
      </c>
      <c r="S960" t="s">
        <v>8388</v>
      </c>
      <c r="T960" t="s">
        <v>5809</v>
      </c>
      <c r="U960" t="s">
        <v>5826</v>
      </c>
      <c r="V960" t="s">
        <v>110</v>
      </c>
      <c r="W960" t="s">
        <v>110</v>
      </c>
      <c r="X960" t="s">
        <v>5827</v>
      </c>
      <c r="Y960" t="s">
        <v>5828</v>
      </c>
      <c r="Z960" t="s">
        <v>5829</v>
      </c>
      <c r="AA960" t="s">
        <v>5830</v>
      </c>
      <c r="AB960" t="s">
        <v>5831</v>
      </c>
      <c r="AC960" t="s">
        <v>5832</v>
      </c>
    </row>
    <row r="961" spans="18:29" ht="15" hidden="1" x14ac:dyDescent="0.25">
      <c r="R961" t="s">
        <v>5833</v>
      </c>
      <c r="S961" t="s">
        <v>8389</v>
      </c>
      <c r="T961" t="s">
        <v>5809</v>
      </c>
      <c r="U961" t="s">
        <v>5834</v>
      </c>
      <c r="V961" t="s">
        <v>110</v>
      </c>
      <c r="W961" t="s">
        <v>110</v>
      </c>
      <c r="X961" t="s">
        <v>5835</v>
      </c>
      <c r="Y961" t="s">
        <v>5836</v>
      </c>
      <c r="Z961" t="s">
        <v>5837</v>
      </c>
      <c r="AA961" t="s">
        <v>5838</v>
      </c>
      <c r="AB961" t="s">
        <v>5839</v>
      </c>
      <c r="AC961" t="s">
        <v>5840</v>
      </c>
    </row>
    <row r="962" spans="18:29" ht="15" hidden="1" x14ac:dyDescent="0.25">
      <c r="R962" t="s">
        <v>5841</v>
      </c>
      <c r="S962" t="s">
        <v>8390</v>
      </c>
      <c r="T962" t="s">
        <v>5809</v>
      </c>
      <c r="U962" t="s">
        <v>5842</v>
      </c>
      <c r="V962" t="s">
        <v>110</v>
      </c>
      <c r="W962" t="s">
        <v>5843</v>
      </c>
      <c r="X962" t="s">
        <v>5844</v>
      </c>
      <c r="Y962" t="s">
        <v>5845</v>
      </c>
      <c r="Z962" t="s">
        <v>5846</v>
      </c>
      <c r="AA962" t="s">
        <v>5847</v>
      </c>
      <c r="AB962" t="s">
        <v>5848</v>
      </c>
      <c r="AC962" t="s">
        <v>5849</v>
      </c>
    </row>
    <row r="963" spans="18:29" ht="15" hidden="1" x14ac:dyDescent="0.25">
      <c r="R963" t="s">
        <v>5850</v>
      </c>
      <c r="S963" t="s">
        <v>8391</v>
      </c>
      <c r="T963" t="s">
        <v>5809</v>
      </c>
      <c r="U963" t="s">
        <v>5851</v>
      </c>
      <c r="V963" t="s">
        <v>110</v>
      </c>
      <c r="W963" t="s">
        <v>5852</v>
      </c>
      <c r="X963" t="s">
        <v>5853</v>
      </c>
      <c r="Y963" t="s">
        <v>5854</v>
      </c>
      <c r="Z963" t="s">
        <v>5855</v>
      </c>
      <c r="AA963" t="s">
        <v>5856</v>
      </c>
      <c r="AB963" t="s">
        <v>5857</v>
      </c>
      <c r="AC963" t="s">
        <v>5858</v>
      </c>
    </row>
    <row r="964" spans="18:29" ht="15" hidden="1" x14ac:dyDescent="0.25">
      <c r="R964" t="s">
        <v>8392</v>
      </c>
      <c r="S964" t="s">
        <v>8393</v>
      </c>
      <c r="T964" t="s">
        <v>5809</v>
      </c>
      <c r="U964" t="s">
        <v>8394</v>
      </c>
      <c r="V964" t="s">
        <v>110</v>
      </c>
      <c r="W964" t="s">
        <v>110</v>
      </c>
      <c r="X964" t="s">
        <v>8395</v>
      </c>
      <c r="Y964" t="s">
        <v>8396</v>
      </c>
      <c r="Z964" t="s">
        <v>8397</v>
      </c>
      <c r="AA964" t="s">
        <v>8398</v>
      </c>
      <c r="AB964" t="s">
        <v>190</v>
      </c>
      <c r="AC964" t="s">
        <v>8399</v>
      </c>
    </row>
    <row r="965" spans="18:29" ht="15" hidden="1" x14ac:dyDescent="0.25">
      <c r="R965" t="s">
        <v>5859</v>
      </c>
      <c r="S965" t="s">
        <v>8400</v>
      </c>
      <c r="T965" t="s">
        <v>5809</v>
      </c>
      <c r="U965" t="s">
        <v>5860</v>
      </c>
      <c r="V965" t="s">
        <v>111</v>
      </c>
      <c r="W965" t="s">
        <v>111</v>
      </c>
      <c r="X965" t="s">
        <v>5861</v>
      </c>
      <c r="Y965" t="s">
        <v>5862</v>
      </c>
      <c r="Z965" t="s">
        <v>5863</v>
      </c>
      <c r="AA965" t="s">
        <v>5864</v>
      </c>
      <c r="AB965" t="s">
        <v>5865</v>
      </c>
      <c r="AC965" t="s">
        <v>5866</v>
      </c>
    </row>
    <row r="966" spans="18:29" ht="15" hidden="1" x14ac:dyDescent="0.25">
      <c r="R966" t="s">
        <v>5867</v>
      </c>
      <c r="S966" t="s">
        <v>8401</v>
      </c>
      <c r="T966" t="s">
        <v>5809</v>
      </c>
      <c r="U966" t="s">
        <v>5868</v>
      </c>
      <c r="V966" t="s">
        <v>111</v>
      </c>
      <c r="W966" t="s">
        <v>5869</v>
      </c>
      <c r="X966" t="s">
        <v>5870</v>
      </c>
      <c r="Y966" t="s">
        <v>8402</v>
      </c>
      <c r="Z966" t="s">
        <v>8403</v>
      </c>
      <c r="AA966" t="s">
        <v>5871</v>
      </c>
      <c r="AB966" t="s">
        <v>5872</v>
      </c>
      <c r="AC966" t="s">
        <v>5873</v>
      </c>
    </row>
    <row r="967" spans="18:29" ht="15" hidden="1" x14ac:dyDescent="0.25">
      <c r="R967" t="s">
        <v>5874</v>
      </c>
      <c r="S967" t="s">
        <v>8404</v>
      </c>
      <c r="T967" t="s">
        <v>5809</v>
      </c>
      <c r="U967" t="s">
        <v>5875</v>
      </c>
      <c r="V967" t="s">
        <v>5876</v>
      </c>
      <c r="W967" t="s">
        <v>5876</v>
      </c>
      <c r="X967" t="s">
        <v>5877</v>
      </c>
      <c r="Y967" t="s">
        <v>5878</v>
      </c>
      <c r="Z967" t="s">
        <v>5879</v>
      </c>
      <c r="AA967" t="s">
        <v>5880</v>
      </c>
      <c r="AB967" t="s">
        <v>190</v>
      </c>
      <c r="AC967" t="s">
        <v>5881</v>
      </c>
    </row>
    <row r="968" spans="18:29" ht="15" hidden="1" x14ac:dyDescent="0.25">
      <c r="R968" t="s">
        <v>5882</v>
      </c>
      <c r="S968" t="s">
        <v>8405</v>
      </c>
      <c r="T968" t="s">
        <v>5809</v>
      </c>
      <c r="U968" t="s">
        <v>5883</v>
      </c>
      <c r="V968" t="s">
        <v>113</v>
      </c>
      <c r="W968" t="s">
        <v>113</v>
      </c>
      <c r="X968" t="s">
        <v>5884</v>
      </c>
      <c r="Y968" t="s">
        <v>5885</v>
      </c>
      <c r="Z968" t="s">
        <v>5886</v>
      </c>
      <c r="AA968" t="s">
        <v>5887</v>
      </c>
      <c r="AB968" t="s">
        <v>5888</v>
      </c>
      <c r="AC968" t="s">
        <v>5889</v>
      </c>
    </row>
    <row r="969" spans="18:29" ht="15" hidden="1" x14ac:dyDescent="0.25">
      <c r="R969" t="s">
        <v>5890</v>
      </c>
      <c r="S969" t="s">
        <v>8406</v>
      </c>
      <c r="T969" t="s">
        <v>5809</v>
      </c>
      <c r="U969" t="s">
        <v>5891</v>
      </c>
      <c r="V969" t="s">
        <v>113</v>
      </c>
      <c r="W969" t="s">
        <v>113</v>
      </c>
      <c r="X969" t="s">
        <v>8407</v>
      </c>
      <c r="Y969" t="s">
        <v>5892</v>
      </c>
      <c r="Z969" t="s">
        <v>5893</v>
      </c>
      <c r="AA969" t="s">
        <v>5894</v>
      </c>
      <c r="AB969" t="s">
        <v>190</v>
      </c>
      <c r="AC969" t="s">
        <v>5895</v>
      </c>
    </row>
    <row r="970" spans="18:29" ht="15" hidden="1" x14ac:dyDescent="0.25">
      <c r="R970" t="s">
        <v>5896</v>
      </c>
      <c r="S970" t="s">
        <v>8408</v>
      </c>
      <c r="T970" t="s">
        <v>5809</v>
      </c>
      <c r="U970" t="s">
        <v>5897</v>
      </c>
      <c r="V970" t="s">
        <v>114</v>
      </c>
      <c r="W970" t="s">
        <v>114</v>
      </c>
      <c r="X970" t="s">
        <v>5898</v>
      </c>
      <c r="Y970" t="s">
        <v>8409</v>
      </c>
      <c r="Z970" t="s">
        <v>5899</v>
      </c>
      <c r="AA970" t="s">
        <v>5900</v>
      </c>
      <c r="AB970" t="s">
        <v>5901</v>
      </c>
      <c r="AC970" t="s">
        <v>5902</v>
      </c>
    </row>
    <row r="971" spans="18:29" ht="15" hidden="1" x14ac:dyDescent="0.25">
      <c r="R971" t="s">
        <v>5903</v>
      </c>
      <c r="S971" t="s">
        <v>8410</v>
      </c>
      <c r="T971" t="s">
        <v>5809</v>
      </c>
      <c r="U971" t="s">
        <v>5904</v>
      </c>
      <c r="V971" t="s">
        <v>114</v>
      </c>
      <c r="W971" t="s">
        <v>5905</v>
      </c>
      <c r="X971" t="s">
        <v>5906</v>
      </c>
      <c r="Y971" t="s">
        <v>5907</v>
      </c>
      <c r="Z971" t="s">
        <v>5908</v>
      </c>
      <c r="AA971" t="s">
        <v>5909</v>
      </c>
      <c r="AB971" t="s">
        <v>190</v>
      </c>
      <c r="AC971" t="s">
        <v>5910</v>
      </c>
    </row>
    <row r="972" spans="18:29" ht="15" hidden="1" x14ac:dyDescent="0.25">
      <c r="R972" t="s">
        <v>5911</v>
      </c>
      <c r="S972" t="s">
        <v>8411</v>
      </c>
      <c r="T972" t="s">
        <v>5809</v>
      </c>
      <c r="U972" t="s">
        <v>5912</v>
      </c>
      <c r="V972" t="s">
        <v>114</v>
      </c>
      <c r="W972" t="s">
        <v>5913</v>
      </c>
      <c r="X972" t="s">
        <v>3221</v>
      </c>
      <c r="Y972" t="s">
        <v>5914</v>
      </c>
      <c r="Z972" t="s">
        <v>5915</v>
      </c>
      <c r="AA972" t="s">
        <v>5916</v>
      </c>
      <c r="AB972" t="s">
        <v>5917</v>
      </c>
      <c r="AC972" t="s">
        <v>5918</v>
      </c>
    </row>
    <row r="973" spans="18:29" ht="15" hidden="1" x14ac:dyDescent="0.25">
      <c r="R973" t="s">
        <v>5919</v>
      </c>
      <c r="S973" t="s">
        <v>8412</v>
      </c>
      <c r="T973" t="s">
        <v>5809</v>
      </c>
      <c r="U973" t="s">
        <v>5920</v>
      </c>
      <c r="V973" t="s">
        <v>5921</v>
      </c>
      <c r="W973" t="s">
        <v>5922</v>
      </c>
      <c r="X973" t="s">
        <v>3035</v>
      </c>
      <c r="Y973" t="s">
        <v>5923</v>
      </c>
      <c r="Z973" t="s">
        <v>5924</v>
      </c>
      <c r="AA973" t="s">
        <v>5925</v>
      </c>
      <c r="AB973" t="s">
        <v>5926</v>
      </c>
      <c r="AC973" t="s">
        <v>5927</v>
      </c>
    </row>
    <row r="974" spans="18:29" ht="15" hidden="1" x14ac:dyDescent="0.25">
      <c r="R974" t="s">
        <v>5928</v>
      </c>
      <c r="S974" t="s">
        <v>8413</v>
      </c>
      <c r="T974" t="s">
        <v>5809</v>
      </c>
      <c r="U974" t="s">
        <v>5929</v>
      </c>
      <c r="V974" t="s">
        <v>5921</v>
      </c>
      <c r="W974" t="s">
        <v>5930</v>
      </c>
      <c r="X974" t="s">
        <v>5931</v>
      </c>
      <c r="Y974" t="s">
        <v>5932</v>
      </c>
      <c r="Z974" t="s">
        <v>5933</v>
      </c>
      <c r="AA974" t="s">
        <v>5934</v>
      </c>
      <c r="AB974" t="s">
        <v>5935</v>
      </c>
      <c r="AC974" t="s">
        <v>8414</v>
      </c>
    </row>
    <row r="975" spans="18:29" ht="15" hidden="1" x14ac:dyDescent="0.25">
      <c r="R975" t="s">
        <v>5936</v>
      </c>
      <c r="S975" t="s">
        <v>8415</v>
      </c>
      <c r="T975" t="s">
        <v>5809</v>
      </c>
      <c r="U975" t="s">
        <v>5937</v>
      </c>
      <c r="V975" t="s">
        <v>5938</v>
      </c>
      <c r="W975" t="s">
        <v>5938</v>
      </c>
      <c r="X975" t="s">
        <v>5939</v>
      </c>
      <c r="Y975" t="s">
        <v>5940</v>
      </c>
      <c r="Z975" t="s">
        <v>5941</v>
      </c>
      <c r="AA975" t="s">
        <v>5942</v>
      </c>
      <c r="AB975" t="s">
        <v>5943</v>
      </c>
      <c r="AC975" t="s">
        <v>5944</v>
      </c>
    </row>
    <row r="976" spans="18:29" ht="15" hidden="1" x14ac:dyDescent="0.25">
      <c r="R976" t="s">
        <v>5945</v>
      </c>
      <c r="S976" t="s">
        <v>8416</v>
      </c>
      <c r="T976" t="s">
        <v>5809</v>
      </c>
      <c r="U976" t="s">
        <v>5946</v>
      </c>
      <c r="V976" t="s">
        <v>5947</v>
      </c>
      <c r="W976" t="s">
        <v>5947</v>
      </c>
      <c r="X976" t="s">
        <v>5948</v>
      </c>
      <c r="Y976" t="s">
        <v>5949</v>
      </c>
      <c r="Z976" t="s">
        <v>5950</v>
      </c>
      <c r="AA976" t="s">
        <v>5951</v>
      </c>
      <c r="AB976" t="s">
        <v>190</v>
      </c>
      <c r="AC976" t="s">
        <v>5952</v>
      </c>
    </row>
    <row r="977" spans="18:29" ht="15" hidden="1" x14ac:dyDescent="0.25">
      <c r="R977" t="s">
        <v>5953</v>
      </c>
      <c r="S977" t="s">
        <v>8417</v>
      </c>
      <c r="T977" t="s">
        <v>5809</v>
      </c>
      <c r="U977" t="s">
        <v>5954</v>
      </c>
      <c r="V977" t="s">
        <v>5955</v>
      </c>
      <c r="W977" t="s">
        <v>5955</v>
      </c>
      <c r="X977" t="s">
        <v>5956</v>
      </c>
      <c r="Y977" t="s">
        <v>5957</v>
      </c>
      <c r="Z977" t="s">
        <v>5958</v>
      </c>
      <c r="AA977" t="s">
        <v>5959</v>
      </c>
      <c r="AB977" t="s">
        <v>5960</v>
      </c>
      <c r="AC977" t="s">
        <v>5961</v>
      </c>
    </row>
    <row r="978" spans="18:29" ht="15" hidden="1" x14ac:dyDescent="0.25">
      <c r="R978" t="s">
        <v>5962</v>
      </c>
      <c r="S978" t="s">
        <v>8418</v>
      </c>
      <c r="T978" t="s">
        <v>5809</v>
      </c>
      <c r="U978" t="s">
        <v>5963</v>
      </c>
      <c r="V978" t="s">
        <v>5955</v>
      </c>
      <c r="W978" t="s">
        <v>5964</v>
      </c>
      <c r="X978" t="s">
        <v>5965</v>
      </c>
      <c r="Y978" t="s">
        <v>5966</v>
      </c>
      <c r="Z978" t="s">
        <v>5967</v>
      </c>
      <c r="AA978" t="s">
        <v>5968</v>
      </c>
      <c r="AB978" t="s">
        <v>5969</v>
      </c>
      <c r="AC978" t="s">
        <v>5970</v>
      </c>
    </row>
    <row r="979" spans="18:29" ht="15" hidden="1" x14ac:dyDescent="0.25">
      <c r="R979" t="s">
        <v>5971</v>
      </c>
      <c r="S979" t="s">
        <v>8419</v>
      </c>
      <c r="T979" t="s">
        <v>5809</v>
      </c>
      <c r="U979" t="s">
        <v>5972</v>
      </c>
      <c r="V979" t="s">
        <v>5973</v>
      </c>
      <c r="W979" t="s">
        <v>5974</v>
      </c>
      <c r="X979" t="s">
        <v>5975</v>
      </c>
      <c r="Y979" t="s">
        <v>8420</v>
      </c>
      <c r="Z979" t="s">
        <v>5976</v>
      </c>
      <c r="AA979" t="s">
        <v>5977</v>
      </c>
      <c r="AB979" t="s">
        <v>5978</v>
      </c>
      <c r="AC979" t="s">
        <v>5979</v>
      </c>
    </row>
    <row r="980" spans="18:29" ht="15" hidden="1" x14ac:dyDescent="0.25">
      <c r="R980" t="s">
        <v>5980</v>
      </c>
      <c r="S980" t="s">
        <v>8421</v>
      </c>
      <c r="T980" t="s">
        <v>5809</v>
      </c>
      <c r="U980" t="s">
        <v>5981</v>
      </c>
      <c r="V980" t="s">
        <v>115</v>
      </c>
      <c r="W980" t="s">
        <v>115</v>
      </c>
      <c r="X980" t="s">
        <v>5982</v>
      </c>
      <c r="Y980" t="s">
        <v>5983</v>
      </c>
      <c r="Z980" t="s">
        <v>5984</v>
      </c>
      <c r="AA980" t="s">
        <v>5985</v>
      </c>
      <c r="AB980" t="s">
        <v>5986</v>
      </c>
      <c r="AC980" t="s">
        <v>5987</v>
      </c>
    </row>
    <row r="981" spans="18:29" ht="15" hidden="1" x14ac:dyDescent="0.25">
      <c r="R981" t="s">
        <v>5988</v>
      </c>
      <c r="S981" t="s">
        <v>8422</v>
      </c>
      <c r="T981" t="s">
        <v>5809</v>
      </c>
      <c r="U981" t="s">
        <v>5989</v>
      </c>
      <c r="V981" t="s">
        <v>116</v>
      </c>
      <c r="W981" t="s">
        <v>116</v>
      </c>
      <c r="X981" t="s">
        <v>5990</v>
      </c>
      <c r="Y981" t="s">
        <v>5991</v>
      </c>
      <c r="Z981" t="s">
        <v>5992</v>
      </c>
      <c r="AA981" t="s">
        <v>5993</v>
      </c>
      <c r="AB981" t="s">
        <v>5994</v>
      </c>
      <c r="AC981" t="s">
        <v>5995</v>
      </c>
    </row>
    <row r="982" spans="18:29" ht="15" hidden="1" x14ac:dyDescent="0.25">
      <c r="R982" t="s">
        <v>5996</v>
      </c>
      <c r="S982" t="s">
        <v>8423</v>
      </c>
      <c r="T982" t="s">
        <v>5809</v>
      </c>
      <c r="U982" t="s">
        <v>5997</v>
      </c>
      <c r="V982" t="s">
        <v>5998</v>
      </c>
      <c r="W982" t="s">
        <v>5998</v>
      </c>
      <c r="X982" t="s">
        <v>5999</v>
      </c>
      <c r="Y982" t="s">
        <v>6000</v>
      </c>
      <c r="Z982" t="s">
        <v>6001</v>
      </c>
      <c r="AA982" t="s">
        <v>6002</v>
      </c>
      <c r="AB982" t="s">
        <v>190</v>
      </c>
      <c r="AC982" t="s">
        <v>6003</v>
      </c>
    </row>
    <row r="983" spans="18:29" ht="15" hidden="1" x14ac:dyDescent="0.25">
      <c r="R983" t="s">
        <v>6004</v>
      </c>
      <c r="S983" t="s">
        <v>8424</v>
      </c>
      <c r="T983" t="s">
        <v>5809</v>
      </c>
      <c r="U983" t="s">
        <v>6005</v>
      </c>
      <c r="V983" t="s">
        <v>6006</v>
      </c>
      <c r="W983" t="s">
        <v>6007</v>
      </c>
      <c r="X983" t="s">
        <v>6008</v>
      </c>
      <c r="Y983" t="s">
        <v>6009</v>
      </c>
      <c r="Z983" t="s">
        <v>6010</v>
      </c>
      <c r="AA983" t="s">
        <v>6011</v>
      </c>
      <c r="AB983" t="s">
        <v>6012</v>
      </c>
      <c r="AC983" t="s">
        <v>6013</v>
      </c>
    </row>
    <row r="984" spans="18:29" ht="15" hidden="1" x14ac:dyDescent="0.25">
      <c r="R984" t="s">
        <v>6014</v>
      </c>
      <c r="S984" t="s">
        <v>8425</v>
      </c>
      <c r="T984" t="s">
        <v>5809</v>
      </c>
      <c r="U984" t="s">
        <v>6015</v>
      </c>
      <c r="V984" t="s">
        <v>112</v>
      </c>
      <c r="W984" t="s">
        <v>112</v>
      </c>
      <c r="X984" t="s">
        <v>6016</v>
      </c>
      <c r="Y984" t="s">
        <v>6017</v>
      </c>
      <c r="Z984" t="s">
        <v>6018</v>
      </c>
      <c r="AA984" t="s">
        <v>6019</v>
      </c>
      <c r="AB984" t="s">
        <v>6020</v>
      </c>
      <c r="AC984" t="s">
        <v>6021</v>
      </c>
    </row>
    <row r="985" spans="18:29" ht="15" hidden="1" x14ac:dyDescent="0.25">
      <c r="R985" t="s">
        <v>6022</v>
      </c>
      <c r="S985" t="s">
        <v>8426</v>
      </c>
      <c r="T985" t="s">
        <v>5809</v>
      </c>
      <c r="U985" t="s">
        <v>6023</v>
      </c>
      <c r="V985" t="s">
        <v>6024</v>
      </c>
      <c r="W985" t="s">
        <v>6024</v>
      </c>
      <c r="X985" t="s">
        <v>6025</v>
      </c>
      <c r="Y985" t="s">
        <v>6026</v>
      </c>
      <c r="Z985" t="s">
        <v>6027</v>
      </c>
      <c r="AA985" t="s">
        <v>6028</v>
      </c>
      <c r="AB985" t="s">
        <v>190</v>
      </c>
      <c r="AC985" t="s">
        <v>6029</v>
      </c>
    </row>
    <row r="986" spans="18:29" ht="15" hidden="1" x14ac:dyDescent="0.25">
      <c r="R986" t="s">
        <v>6030</v>
      </c>
      <c r="S986" t="s">
        <v>8427</v>
      </c>
      <c r="T986" t="s">
        <v>5809</v>
      </c>
      <c r="U986" t="s">
        <v>6031</v>
      </c>
      <c r="V986" t="s">
        <v>6032</v>
      </c>
      <c r="W986" t="s">
        <v>6033</v>
      </c>
      <c r="X986" t="s">
        <v>6034</v>
      </c>
      <c r="Y986" t="s">
        <v>6035</v>
      </c>
      <c r="Z986" t="s">
        <v>6036</v>
      </c>
      <c r="AA986" t="s">
        <v>6037</v>
      </c>
      <c r="AB986" t="s">
        <v>6038</v>
      </c>
      <c r="AC986" t="s">
        <v>6039</v>
      </c>
    </row>
    <row r="987" spans="18:29" ht="15" hidden="1" x14ac:dyDescent="0.25">
      <c r="R987" t="s">
        <v>6040</v>
      </c>
      <c r="S987" t="s">
        <v>8428</v>
      </c>
      <c r="T987" t="s">
        <v>5809</v>
      </c>
      <c r="U987" t="s">
        <v>6041</v>
      </c>
      <c r="V987" t="s">
        <v>6032</v>
      </c>
      <c r="W987" t="s">
        <v>8429</v>
      </c>
      <c r="X987" t="s">
        <v>8430</v>
      </c>
      <c r="Y987" t="s">
        <v>6042</v>
      </c>
      <c r="Z987" t="s">
        <v>6043</v>
      </c>
      <c r="AA987" t="s">
        <v>8431</v>
      </c>
      <c r="AB987" t="s">
        <v>6044</v>
      </c>
      <c r="AC987" t="s">
        <v>6045</v>
      </c>
    </row>
    <row r="988" spans="18:29" ht="15" hidden="1" x14ac:dyDescent="0.25">
      <c r="R988" t="s">
        <v>6046</v>
      </c>
      <c r="S988" t="s">
        <v>8432</v>
      </c>
      <c r="T988" t="s">
        <v>5809</v>
      </c>
      <c r="U988" t="s">
        <v>6047</v>
      </c>
      <c r="V988" t="s">
        <v>6048</v>
      </c>
      <c r="W988" t="s">
        <v>6048</v>
      </c>
      <c r="X988" t="s">
        <v>6049</v>
      </c>
      <c r="Y988" t="s">
        <v>6050</v>
      </c>
      <c r="Z988" t="s">
        <v>6051</v>
      </c>
      <c r="AA988" t="s">
        <v>6052</v>
      </c>
      <c r="AB988" t="s">
        <v>6053</v>
      </c>
      <c r="AC988" t="s">
        <v>6054</v>
      </c>
    </row>
    <row r="989" spans="18:29" ht="15" hidden="1" x14ac:dyDescent="0.25">
      <c r="R989" t="s">
        <v>6055</v>
      </c>
      <c r="S989" t="s">
        <v>8433</v>
      </c>
      <c r="T989" t="s">
        <v>5809</v>
      </c>
      <c r="U989" t="s">
        <v>6056</v>
      </c>
      <c r="V989" t="s">
        <v>6057</v>
      </c>
      <c r="W989" t="s">
        <v>6058</v>
      </c>
      <c r="X989" t="s">
        <v>6059</v>
      </c>
      <c r="Y989" t="s">
        <v>6060</v>
      </c>
      <c r="Z989" t="s">
        <v>6061</v>
      </c>
      <c r="AA989" t="s">
        <v>6062</v>
      </c>
      <c r="AB989" t="s">
        <v>6063</v>
      </c>
      <c r="AC989" t="s">
        <v>6064</v>
      </c>
    </row>
    <row r="990" spans="18:29" ht="15" hidden="1" x14ac:dyDescent="0.25">
      <c r="R990" t="s">
        <v>6066</v>
      </c>
      <c r="S990" t="s">
        <v>8434</v>
      </c>
      <c r="T990" t="s">
        <v>6065</v>
      </c>
      <c r="U990" t="s">
        <v>6067</v>
      </c>
      <c r="V990" t="s">
        <v>117</v>
      </c>
      <c r="W990" t="s">
        <v>117</v>
      </c>
      <c r="X990" t="s">
        <v>6068</v>
      </c>
      <c r="Y990" t="s">
        <v>6069</v>
      </c>
      <c r="Z990" t="s">
        <v>6070</v>
      </c>
      <c r="AA990" t="s">
        <v>6071</v>
      </c>
      <c r="AB990" t="s">
        <v>6072</v>
      </c>
      <c r="AC990" t="s">
        <v>6073</v>
      </c>
    </row>
    <row r="991" spans="18:29" ht="15" hidden="1" x14ac:dyDescent="0.25">
      <c r="R991" t="s">
        <v>6074</v>
      </c>
      <c r="S991" t="s">
        <v>8435</v>
      </c>
      <c r="T991" t="s">
        <v>6065</v>
      </c>
      <c r="U991" t="s">
        <v>6075</v>
      </c>
      <c r="V991" t="s">
        <v>117</v>
      </c>
      <c r="W991" t="s">
        <v>117</v>
      </c>
      <c r="X991" t="s">
        <v>6076</v>
      </c>
      <c r="Y991" t="s">
        <v>6077</v>
      </c>
      <c r="Z991" t="s">
        <v>8436</v>
      </c>
      <c r="AA991" t="s">
        <v>6078</v>
      </c>
      <c r="AB991" t="s">
        <v>190</v>
      </c>
      <c r="AC991" t="s">
        <v>6079</v>
      </c>
    </row>
    <row r="992" spans="18:29" ht="15" hidden="1" x14ac:dyDescent="0.25">
      <c r="R992" t="s">
        <v>6080</v>
      </c>
      <c r="S992" t="s">
        <v>8437</v>
      </c>
      <c r="T992" t="s">
        <v>6065</v>
      </c>
      <c r="U992" t="s">
        <v>6081</v>
      </c>
      <c r="V992" t="s">
        <v>117</v>
      </c>
      <c r="W992" t="s">
        <v>117</v>
      </c>
      <c r="X992" t="s">
        <v>6082</v>
      </c>
      <c r="Y992" t="s">
        <v>6083</v>
      </c>
      <c r="Z992" t="s">
        <v>6084</v>
      </c>
      <c r="AA992" t="s">
        <v>6085</v>
      </c>
      <c r="AB992" t="s">
        <v>190</v>
      </c>
      <c r="AC992" t="s">
        <v>6086</v>
      </c>
    </row>
    <row r="993" spans="18:29" ht="15" hidden="1" x14ac:dyDescent="0.25">
      <c r="R993" t="s">
        <v>6087</v>
      </c>
      <c r="S993" t="s">
        <v>8438</v>
      </c>
      <c r="T993" t="s">
        <v>6065</v>
      </c>
      <c r="U993" t="s">
        <v>6088</v>
      </c>
      <c r="V993" t="s">
        <v>6089</v>
      </c>
      <c r="W993" t="s">
        <v>6089</v>
      </c>
      <c r="X993" t="s">
        <v>8439</v>
      </c>
      <c r="Y993" t="s">
        <v>6090</v>
      </c>
      <c r="Z993" t="s">
        <v>6091</v>
      </c>
      <c r="AA993" t="s">
        <v>6092</v>
      </c>
      <c r="AB993" t="s">
        <v>6093</v>
      </c>
      <c r="AC993" t="s">
        <v>6094</v>
      </c>
    </row>
    <row r="994" spans="18:29" ht="15" hidden="1" x14ac:dyDescent="0.25">
      <c r="R994" t="s">
        <v>6095</v>
      </c>
      <c r="S994" t="s">
        <v>8440</v>
      </c>
      <c r="T994" t="s">
        <v>6065</v>
      </c>
      <c r="U994" t="s">
        <v>6096</v>
      </c>
      <c r="V994" t="s">
        <v>117</v>
      </c>
      <c r="W994" t="s">
        <v>117</v>
      </c>
      <c r="X994" t="s">
        <v>6097</v>
      </c>
      <c r="Y994" t="s">
        <v>6098</v>
      </c>
      <c r="Z994" t="s">
        <v>6099</v>
      </c>
      <c r="AA994" t="s">
        <v>6100</v>
      </c>
      <c r="AB994" t="s">
        <v>6101</v>
      </c>
      <c r="AC994" t="s">
        <v>8441</v>
      </c>
    </row>
    <row r="995" spans="18:29" ht="15" hidden="1" x14ac:dyDescent="0.25">
      <c r="R995" t="s">
        <v>6102</v>
      </c>
      <c r="S995" t="s">
        <v>8442</v>
      </c>
      <c r="T995" t="s">
        <v>6065</v>
      </c>
      <c r="U995" t="s">
        <v>6103</v>
      </c>
      <c r="V995" t="s">
        <v>117</v>
      </c>
      <c r="W995" t="s">
        <v>6104</v>
      </c>
      <c r="X995" t="s">
        <v>6105</v>
      </c>
      <c r="Y995" t="s">
        <v>8443</v>
      </c>
      <c r="Z995" t="s">
        <v>6106</v>
      </c>
      <c r="AA995" t="s">
        <v>6107</v>
      </c>
      <c r="AB995" t="s">
        <v>190</v>
      </c>
      <c r="AC995" t="s">
        <v>8444</v>
      </c>
    </row>
    <row r="996" spans="18:29" ht="15" hidden="1" x14ac:dyDescent="0.25">
      <c r="R996" t="s">
        <v>6108</v>
      </c>
      <c r="S996" t="s">
        <v>8445</v>
      </c>
      <c r="T996" t="s">
        <v>6065</v>
      </c>
      <c r="U996" t="s">
        <v>6109</v>
      </c>
      <c r="V996" t="s">
        <v>117</v>
      </c>
      <c r="W996" t="s">
        <v>6110</v>
      </c>
      <c r="X996" t="s">
        <v>6111</v>
      </c>
      <c r="Y996" t="s">
        <v>6112</v>
      </c>
      <c r="Z996" t="s">
        <v>6113</v>
      </c>
      <c r="AA996" t="s">
        <v>6114</v>
      </c>
      <c r="AB996" t="s">
        <v>6115</v>
      </c>
      <c r="AC996" t="s">
        <v>6116</v>
      </c>
    </row>
    <row r="997" spans="18:29" ht="15" hidden="1" x14ac:dyDescent="0.25">
      <c r="R997" t="s">
        <v>6117</v>
      </c>
      <c r="S997" t="s">
        <v>8446</v>
      </c>
      <c r="T997" t="s">
        <v>6065</v>
      </c>
      <c r="U997" t="s">
        <v>6118</v>
      </c>
      <c r="V997" t="s">
        <v>6119</v>
      </c>
      <c r="W997" t="s">
        <v>6119</v>
      </c>
      <c r="X997" t="s">
        <v>242</v>
      </c>
      <c r="Y997" t="s">
        <v>6120</v>
      </c>
      <c r="Z997" t="s">
        <v>6121</v>
      </c>
      <c r="AA997" t="s">
        <v>6122</v>
      </c>
      <c r="AB997" t="s">
        <v>190</v>
      </c>
      <c r="AC997" t="s">
        <v>6123</v>
      </c>
    </row>
    <row r="998" spans="18:29" ht="15" hidden="1" x14ac:dyDescent="0.25">
      <c r="R998" t="s">
        <v>6124</v>
      </c>
      <c r="S998" t="s">
        <v>8447</v>
      </c>
      <c r="T998" t="s">
        <v>6065</v>
      </c>
      <c r="U998" t="s">
        <v>6125</v>
      </c>
      <c r="V998" t="s">
        <v>6126</v>
      </c>
      <c r="W998" t="s">
        <v>6126</v>
      </c>
      <c r="X998" t="s">
        <v>6127</v>
      </c>
      <c r="Y998" t="s">
        <v>6128</v>
      </c>
      <c r="Z998" t="s">
        <v>6129</v>
      </c>
      <c r="AA998" t="s">
        <v>6130</v>
      </c>
      <c r="AB998" t="s">
        <v>190</v>
      </c>
      <c r="AC998" t="s">
        <v>6131</v>
      </c>
    </row>
    <row r="999" spans="18:29" ht="15" hidden="1" x14ac:dyDescent="0.25">
      <c r="R999" t="s">
        <v>6132</v>
      </c>
      <c r="S999" t="s">
        <v>8448</v>
      </c>
      <c r="T999" t="s">
        <v>6065</v>
      </c>
      <c r="U999" t="s">
        <v>6133</v>
      </c>
      <c r="V999" t="s">
        <v>6134</v>
      </c>
      <c r="W999" t="s">
        <v>6134</v>
      </c>
      <c r="X999" t="s">
        <v>6135</v>
      </c>
      <c r="Y999" t="s">
        <v>6136</v>
      </c>
      <c r="Z999" t="s">
        <v>6137</v>
      </c>
      <c r="AA999" t="s">
        <v>6138</v>
      </c>
      <c r="AB999" t="s">
        <v>6139</v>
      </c>
      <c r="AC999" t="s">
        <v>8449</v>
      </c>
    </row>
    <row r="1000" spans="18:29" ht="15" hidden="1" x14ac:dyDescent="0.25">
      <c r="R1000" t="s">
        <v>6140</v>
      </c>
      <c r="S1000" t="s">
        <v>8450</v>
      </c>
      <c r="T1000" t="s">
        <v>6065</v>
      </c>
      <c r="U1000" t="s">
        <v>6141</v>
      </c>
      <c r="V1000" t="s">
        <v>6142</v>
      </c>
      <c r="W1000" t="s">
        <v>6143</v>
      </c>
      <c r="X1000" t="s">
        <v>6144</v>
      </c>
      <c r="Y1000" t="s">
        <v>8451</v>
      </c>
      <c r="Z1000" t="s">
        <v>6145</v>
      </c>
      <c r="AA1000" t="s">
        <v>6146</v>
      </c>
      <c r="AB1000" t="s">
        <v>190</v>
      </c>
      <c r="AC1000" t="s">
        <v>6147</v>
      </c>
    </row>
    <row r="1001" spans="18:29" ht="15" hidden="1" x14ac:dyDescent="0.25">
      <c r="R1001" t="s">
        <v>6148</v>
      </c>
      <c r="S1001" t="s">
        <v>8452</v>
      </c>
      <c r="T1001" t="s">
        <v>6065</v>
      </c>
      <c r="U1001" t="s">
        <v>6149</v>
      </c>
      <c r="V1001" t="s">
        <v>6150</v>
      </c>
      <c r="W1001" t="s">
        <v>6150</v>
      </c>
      <c r="X1001" t="s">
        <v>6151</v>
      </c>
      <c r="Y1001" t="s">
        <v>6152</v>
      </c>
      <c r="Z1001" t="s">
        <v>6153</v>
      </c>
      <c r="AA1001" t="s">
        <v>6154</v>
      </c>
      <c r="AB1001" t="s">
        <v>190</v>
      </c>
      <c r="AC1001" t="s">
        <v>6155</v>
      </c>
    </row>
    <row r="1002" spans="18:29" ht="15" hidden="1" x14ac:dyDescent="0.25">
      <c r="R1002" t="s">
        <v>6156</v>
      </c>
      <c r="S1002" t="s">
        <v>8453</v>
      </c>
      <c r="T1002" t="s">
        <v>6065</v>
      </c>
      <c r="U1002" t="s">
        <v>6157</v>
      </c>
      <c r="V1002" t="s">
        <v>6158</v>
      </c>
      <c r="W1002" t="s">
        <v>6158</v>
      </c>
      <c r="X1002" t="s">
        <v>6159</v>
      </c>
      <c r="Y1002" t="s">
        <v>8454</v>
      </c>
      <c r="Z1002" t="s">
        <v>6160</v>
      </c>
      <c r="AA1002" t="s">
        <v>6161</v>
      </c>
      <c r="AB1002" t="s">
        <v>190</v>
      </c>
      <c r="AC1002" t="s">
        <v>6162</v>
      </c>
    </row>
    <row r="1003" spans="18:29" ht="15" hidden="1" x14ac:dyDescent="0.25">
      <c r="R1003" t="s">
        <v>6163</v>
      </c>
      <c r="S1003" t="s">
        <v>8455</v>
      </c>
      <c r="T1003" t="s">
        <v>6065</v>
      </c>
      <c r="U1003" t="s">
        <v>6164</v>
      </c>
      <c r="V1003" t="s">
        <v>6165</v>
      </c>
      <c r="W1003" t="s">
        <v>6165</v>
      </c>
      <c r="X1003" t="s">
        <v>6166</v>
      </c>
      <c r="Y1003" t="s">
        <v>6167</v>
      </c>
      <c r="Z1003" t="s">
        <v>6168</v>
      </c>
      <c r="AA1003" t="s">
        <v>6169</v>
      </c>
      <c r="AB1003" t="s">
        <v>190</v>
      </c>
      <c r="AC1003" t="s">
        <v>6170</v>
      </c>
    </row>
    <row r="1004" spans="18:29" ht="15" hidden="1" x14ac:dyDescent="0.25">
      <c r="R1004" t="s">
        <v>6171</v>
      </c>
      <c r="S1004" t="s">
        <v>8456</v>
      </c>
      <c r="T1004" t="s">
        <v>6065</v>
      </c>
      <c r="U1004" t="s">
        <v>6172</v>
      </c>
      <c r="V1004" t="s">
        <v>6173</v>
      </c>
      <c r="W1004" t="s">
        <v>6173</v>
      </c>
      <c r="X1004" t="s">
        <v>6174</v>
      </c>
      <c r="Y1004" t="s">
        <v>6175</v>
      </c>
      <c r="Z1004" t="s">
        <v>6176</v>
      </c>
      <c r="AA1004" t="s">
        <v>6177</v>
      </c>
      <c r="AB1004" t="s">
        <v>190</v>
      </c>
      <c r="AC1004" t="s">
        <v>6178</v>
      </c>
    </row>
    <row r="1005" spans="18:29" ht="15" hidden="1" x14ac:dyDescent="0.25">
      <c r="R1005" t="s">
        <v>6179</v>
      </c>
      <c r="S1005" t="s">
        <v>8457</v>
      </c>
      <c r="T1005" t="s">
        <v>6065</v>
      </c>
      <c r="U1005" t="s">
        <v>6180</v>
      </c>
      <c r="V1005" t="s">
        <v>6181</v>
      </c>
      <c r="W1005" t="s">
        <v>6181</v>
      </c>
      <c r="X1005" t="s">
        <v>6182</v>
      </c>
      <c r="Y1005" t="s">
        <v>6183</v>
      </c>
      <c r="Z1005" t="s">
        <v>6184</v>
      </c>
      <c r="AA1005" t="s">
        <v>6185</v>
      </c>
      <c r="AB1005" t="s">
        <v>6186</v>
      </c>
      <c r="AC1005" t="s">
        <v>6187</v>
      </c>
    </row>
    <row r="1006" spans="18:29" ht="15" hidden="1" x14ac:dyDescent="0.25">
      <c r="R1006" t="s">
        <v>6188</v>
      </c>
      <c r="S1006" t="s">
        <v>8458</v>
      </c>
      <c r="T1006" t="s">
        <v>6065</v>
      </c>
      <c r="U1006" t="s">
        <v>6189</v>
      </c>
      <c r="V1006" t="s">
        <v>6181</v>
      </c>
      <c r="W1006" t="s">
        <v>6190</v>
      </c>
      <c r="X1006" t="s">
        <v>6191</v>
      </c>
      <c r="Y1006" t="s">
        <v>6192</v>
      </c>
      <c r="Z1006" t="s">
        <v>6193</v>
      </c>
      <c r="AA1006" t="s">
        <v>6194</v>
      </c>
      <c r="AB1006" t="s">
        <v>190</v>
      </c>
      <c r="AC1006" t="s">
        <v>6195</v>
      </c>
    </row>
    <row r="1007" spans="18:29" ht="15" hidden="1" x14ac:dyDescent="0.25">
      <c r="R1007" t="s">
        <v>6196</v>
      </c>
      <c r="S1007" t="s">
        <v>8459</v>
      </c>
      <c r="T1007" t="s">
        <v>6065</v>
      </c>
      <c r="U1007" t="s">
        <v>6197</v>
      </c>
      <c r="V1007" t="s">
        <v>6198</v>
      </c>
      <c r="W1007" t="s">
        <v>6198</v>
      </c>
      <c r="X1007" t="s">
        <v>6199</v>
      </c>
      <c r="Y1007" t="s">
        <v>6200</v>
      </c>
      <c r="Z1007" t="s">
        <v>6201</v>
      </c>
      <c r="AA1007" t="s">
        <v>6202</v>
      </c>
      <c r="AB1007" t="s">
        <v>6203</v>
      </c>
      <c r="AC1007" t="s">
        <v>6204</v>
      </c>
    </row>
    <row r="1008" spans="18:29" ht="15" hidden="1" x14ac:dyDescent="0.25">
      <c r="R1008" t="s">
        <v>6205</v>
      </c>
      <c r="S1008" t="s">
        <v>8460</v>
      </c>
      <c r="T1008" t="s">
        <v>6065</v>
      </c>
      <c r="U1008" t="s">
        <v>6206</v>
      </c>
      <c r="V1008" t="s">
        <v>118</v>
      </c>
      <c r="W1008" t="s">
        <v>118</v>
      </c>
      <c r="X1008" t="s">
        <v>6207</v>
      </c>
      <c r="Y1008" t="s">
        <v>8461</v>
      </c>
      <c r="Z1008" t="s">
        <v>6208</v>
      </c>
      <c r="AA1008" t="s">
        <v>6209</v>
      </c>
      <c r="AB1008" t="s">
        <v>190</v>
      </c>
      <c r="AC1008" t="s">
        <v>6210</v>
      </c>
    </row>
    <row r="1009" spans="18:29" ht="15" hidden="1" x14ac:dyDescent="0.25">
      <c r="R1009" t="s">
        <v>6211</v>
      </c>
      <c r="S1009" t="s">
        <v>8462</v>
      </c>
      <c r="T1009" t="s">
        <v>6065</v>
      </c>
      <c r="U1009" t="s">
        <v>6212</v>
      </c>
      <c r="V1009" t="s">
        <v>6142</v>
      </c>
      <c r="W1009" t="s">
        <v>6142</v>
      </c>
      <c r="X1009" t="s">
        <v>6213</v>
      </c>
      <c r="Y1009" t="s">
        <v>6214</v>
      </c>
      <c r="Z1009" t="s">
        <v>6215</v>
      </c>
      <c r="AA1009" t="s">
        <v>6216</v>
      </c>
      <c r="AB1009" t="s">
        <v>190</v>
      </c>
      <c r="AC1009" t="s">
        <v>8463</v>
      </c>
    </row>
    <row r="1010" spans="18:29" ht="15" hidden="1" x14ac:dyDescent="0.25">
      <c r="R1010" t="s">
        <v>6217</v>
      </c>
      <c r="S1010" t="s">
        <v>8464</v>
      </c>
      <c r="T1010" t="s">
        <v>6065</v>
      </c>
      <c r="U1010" t="s">
        <v>6218</v>
      </c>
      <c r="V1010" t="s">
        <v>118</v>
      </c>
      <c r="W1010" t="s">
        <v>118</v>
      </c>
      <c r="X1010" t="s">
        <v>6219</v>
      </c>
      <c r="Y1010" t="s">
        <v>6220</v>
      </c>
      <c r="Z1010" t="s">
        <v>6221</v>
      </c>
      <c r="AA1010" t="s">
        <v>6222</v>
      </c>
      <c r="AB1010" t="s">
        <v>6223</v>
      </c>
      <c r="AC1010" t="s">
        <v>6224</v>
      </c>
    </row>
    <row r="1011" spans="18:29" ht="15" hidden="1" x14ac:dyDescent="0.25">
      <c r="R1011" t="s">
        <v>6225</v>
      </c>
      <c r="S1011" t="s">
        <v>8465</v>
      </c>
      <c r="T1011" t="s">
        <v>6065</v>
      </c>
      <c r="U1011" t="s">
        <v>6226</v>
      </c>
      <c r="V1011" t="s">
        <v>6227</v>
      </c>
      <c r="W1011" t="s">
        <v>6228</v>
      </c>
      <c r="X1011" t="s">
        <v>6229</v>
      </c>
      <c r="Y1011" t="s">
        <v>6230</v>
      </c>
      <c r="Z1011" t="s">
        <v>6231</v>
      </c>
      <c r="AA1011" t="s">
        <v>6232</v>
      </c>
      <c r="AB1011" t="s">
        <v>190</v>
      </c>
      <c r="AC1011" t="s">
        <v>6233</v>
      </c>
    </row>
    <row r="1012" spans="18:29" ht="15" hidden="1" x14ac:dyDescent="0.25">
      <c r="R1012" t="s">
        <v>6234</v>
      </c>
      <c r="S1012" t="s">
        <v>8466</v>
      </c>
      <c r="T1012" t="s">
        <v>6065</v>
      </c>
      <c r="U1012" t="s">
        <v>6235</v>
      </c>
      <c r="V1012" t="s">
        <v>6236</v>
      </c>
      <c r="W1012" t="s">
        <v>6236</v>
      </c>
      <c r="X1012" t="s">
        <v>6237</v>
      </c>
      <c r="Y1012" t="s">
        <v>8467</v>
      </c>
      <c r="Z1012" t="s">
        <v>6238</v>
      </c>
      <c r="AA1012" t="s">
        <v>6239</v>
      </c>
      <c r="AB1012" t="s">
        <v>6240</v>
      </c>
      <c r="AC1012" t="s">
        <v>6241</v>
      </c>
    </row>
    <row r="1013" spans="18:29" ht="15" hidden="1" x14ac:dyDescent="0.25">
      <c r="R1013" t="s">
        <v>6242</v>
      </c>
      <c r="S1013" t="s">
        <v>8468</v>
      </c>
      <c r="T1013" t="s">
        <v>6065</v>
      </c>
      <c r="U1013" t="s">
        <v>6243</v>
      </c>
      <c r="V1013" t="s">
        <v>6244</v>
      </c>
      <c r="W1013" t="s">
        <v>6244</v>
      </c>
      <c r="X1013" t="s">
        <v>6245</v>
      </c>
      <c r="Y1013" t="s">
        <v>6246</v>
      </c>
      <c r="Z1013" t="s">
        <v>6247</v>
      </c>
      <c r="AA1013" t="s">
        <v>6248</v>
      </c>
      <c r="AB1013" t="s">
        <v>6249</v>
      </c>
      <c r="AC1013" t="s">
        <v>6250</v>
      </c>
    </row>
    <row r="1014" spans="18:29" ht="15" hidden="1" x14ac:dyDescent="0.25">
      <c r="R1014" t="s">
        <v>6251</v>
      </c>
      <c r="S1014" t="s">
        <v>8469</v>
      </c>
      <c r="T1014" t="s">
        <v>6065</v>
      </c>
      <c r="U1014" t="s">
        <v>6252</v>
      </c>
      <c r="V1014" t="s">
        <v>6253</v>
      </c>
      <c r="W1014" t="s">
        <v>6253</v>
      </c>
      <c r="X1014" t="s">
        <v>6254</v>
      </c>
      <c r="Y1014" t="s">
        <v>6255</v>
      </c>
      <c r="Z1014" t="s">
        <v>6256</v>
      </c>
      <c r="AA1014" t="s">
        <v>6257</v>
      </c>
      <c r="AB1014" t="s">
        <v>6258</v>
      </c>
      <c r="AC1014" t="s">
        <v>6259</v>
      </c>
    </row>
    <row r="1015" spans="18:29" ht="15" hidden="1" x14ac:dyDescent="0.25">
      <c r="R1015" t="s">
        <v>6260</v>
      </c>
      <c r="S1015" t="s">
        <v>8470</v>
      </c>
      <c r="T1015" t="s">
        <v>6065</v>
      </c>
      <c r="U1015" t="s">
        <v>6261</v>
      </c>
      <c r="V1015" t="s">
        <v>6262</v>
      </c>
      <c r="W1015" t="s">
        <v>6262</v>
      </c>
      <c r="X1015" t="s">
        <v>6263</v>
      </c>
      <c r="Y1015" t="s">
        <v>6264</v>
      </c>
      <c r="Z1015" t="s">
        <v>6265</v>
      </c>
      <c r="AA1015" t="s">
        <v>6266</v>
      </c>
      <c r="AB1015" t="s">
        <v>190</v>
      </c>
      <c r="AC1015" t="s">
        <v>6267</v>
      </c>
    </row>
    <row r="1016" spans="18:29" ht="15" hidden="1" x14ac:dyDescent="0.25">
      <c r="R1016" t="s">
        <v>6268</v>
      </c>
      <c r="S1016" t="s">
        <v>8471</v>
      </c>
      <c r="T1016" t="s">
        <v>6065</v>
      </c>
      <c r="U1016" t="s">
        <v>6269</v>
      </c>
      <c r="V1016" t="s">
        <v>6270</v>
      </c>
      <c r="W1016" t="s">
        <v>6270</v>
      </c>
      <c r="X1016" t="s">
        <v>6271</v>
      </c>
      <c r="Y1016" t="s">
        <v>6272</v>
      </c>
      <c r="Z1016" t="s">
        <v>6273</v>
      </c>
      <c r="AA1016" t="s">
        <v>6274</v>
      </c>
      <c r="AB1016" t="s">
        <v>6275</v>
      </c>
      <c r="AC1016" t="s">
        <v>6276</v>
      </c>
    </row>
    <row r="1017" spans="18:29" ht="15" hidden="1" x14ac:dyDescent="0.25">
      <c r="R1017" t="s">
        <v>6277</v>
      </c>
      <c r="S1017" t="s">
        <v>8472</v>
      </c>
      <c r="T1017" t="s">
        <v>6065</v>
      </c>
      <c r="U1017" t="s">
        <v>6278</v>
      </c>
      <c r="V1017" t="s">
        <v>6279</v>
      </c>
      <c r="W1017" t="s">
        <v>6279</v>
      </c>
      <c r="X1017" t="s">
        <v>6280</v>
      </c>
      <c r="Y1017" t="s">
        <v>6281</v>
      </c>
      <c r="Z1017" t="s">
        <v>6282</v>
      </c>
      <c r="AA1017" t="s">
        <v>6283</v>
      </c>
      <c r="AB1017" t="s">
        <v>190</v>
      </c>
      <c r="AC1017" t="s">
        <v>6284</v>
      </c>
    </row>
    <row r="1018" spans="18:29" ht="15" hidden="1" x14ac:dyDescent="0.25">
      <c r="R1018" t="s">
        <v>6285</v>
      </c>
      <c r="S1018" t="s">
        <v>8473</v>
      </c>
      <c r="T1018" t="s">
        <v>6065</v>
      </c>
      <c r="U1018" t="s">
        <v>6286</v>
      </c>
      <c r="V1018" t="s">
        <v>6287</v>
      </c>
      <c r="W1018" t="s">
        <v>6287</v>
      </c>
      <c r="X1018" t="s">
        <v>6288</v>
      </c>
      <c r="Y1018" t="s">
        <v>8474</v>
      </c>
      <c r="Z1018" t="s">
        <v>6289</v>
      </c>
      <c r="AA1018" t="s">
        <v>6290</v>
      </c>
      <c r="AB1018" t="s">
        <v>6291</v>
      </c>
      <c r="AC1018" t="s">
        <v>6292</v>
      </c>
    </row>
    <row r="1019" spans="18:29" ht="15" hidden="1" x14ac:dyDescent="0.25">
      <c r="R1019" t="s">
        <v>6293</v>
      </c>
      <c r="S1019" t="s">
        <v>8475</v>
      </c>
      <c r="T1019" t="s">
        <v>6065</v>
      </c>
      <c r="U1019" t="s">
        <v>6294</v>
      </c>
      <c r="V1019" t="s">
        <v>6295</v>
      </c>
      <c r="W1019" t="s">
        <v>6295</v>
      </c>
      <c r="X1019" t="s">
        <v>6296</v>
      </c>
      <c r="Y1019" t="s">
        <v>8476</v>
      </c>
      <c r="Z1019" t="s">
        <v>6297</v>
      </c>
      <c r="AA1019" t="s">
        <v>6298</v>
      </c>
      <c r="AB1019" t="s">
        <v>6299</v>
      </c>
      <c r="AC1019" t="s">
        <v>6300</v>
      </c>
    </row>
    <row r="1020" spans="18:29" ht="15" hidden="1" x14ac:dyDescent="0.25">
      <c r="R1020" t="s">
        <v>6301</v>
      </c>
      <c r="S1020" t="s">
        <v>8477</v>
      </c>
      <c r="T1020" t="s">
        <v>6065</v>
      </c>
      <c r="U1020" t="s">
        <v>6302</v>
      </c>
      <c r="V1020" t="s">
        <v>363</v>
      </c>
      <c r="W1020" t="s">
        <v>363</v>
      </c>
      <c r="X1020" t="s">
        <v>6303</v>
      </c>
      <c r="Y1020" t="s">
        <v>6304</v>
      </c>
      <c r="Z1020" t="s">
        <v>6305</v>
      </c>
      <c r="AA1020" t="s">
        <v>6306</v>
      </c>
      <c r="AB1020" t="s">
        <v>6307</v>
      </c>
      <c r="AC1020" t="s">
        <v>6308</v>
      </c>
    </row>
    <row r="1021" spans="18:29" ht="15" hidden="1" x14ac:dyDescent="0.25">
      <c r="R1021" t="s">
        <v>6310</v>
      </c>
      <c r="S1021" t="s">
        <v>8478</v>
      </c>
      <c r="T1021" t="s">
        <v>6309</v>
      </c>
      <c r="U1021" t="s">
        <v>6311</v>
      </c>
      <c r="V1021" t="s">
        <v>6309</v>
      </c>
      <c r="W1021" t="s">
        <v>122</v>
      </c>
      <c r="X1021" t="s">
        <v>6312</v>
      </c>
      <c r="Y1021" t="s">
        <v>6313</v>
      </c>
      <c r="Z1021" t="s">
        <v>6314</v>
      </c>
      <c r="AA1021" t="s">
        <v>6315</v>
      </c>
      <c r="AB1021" t="s">
        <v>190</v>
      </c>
      <c r="AC1021" t="s">
        <v>6316</v>
      </c>
    </row>
    <row r="1022" spans="18:29" ht="15" hidden="1" x14ac:dyDescent="0.25">
      <c r="R1022" t="s">
        <v>6317</v>
      </c>
      <c r="S1022" t="s">
        <v>8479</v>
      </c>
      <c r="T1022" t="s">
        <v>6309</v>
      </c>
      <c r="U1022" t="s">
        <v>6318</v>
      </c>
      <c r="V1022" t="s">
        <v>6309</v>
      </c>
      <c r="W1022" t="s">
        <v>122</v>
      </c>
      <c r="X1022" t="s">
        <v>6319</v>
      </c>
      <c r="Y1022" t="s">
        <v>6320</v>
      </c>
      <c r="Z1022" t="s">
        <v>6321</v>
      </c>
      <c r="AA1022" t="s">
        <v>6322</v>
      </c>
      <c r="AB1022" t="s">
        <v>190</v>
      </c>
      <c r="AC1022" t="s">
        <v>6323</v>
      </c>
    </row>
    <row r="1023" spans="18:29" ht="15" hidden="1" x14ac:dyDescent="0.25">
      <c r="R1023" t="s">
        <v>6324</v>
      </c>
      <c r="S1023" t="s">
        <v>8480</v>
      </c>
      <c r="T1023" t="s">
        <v>6309</v>
      </c>
      <c r="U1023" t="s">
        <v>6325</v>
      </c>
      <c r="V1023" t="s">
        <v>6309</v>
      </c>
      <c r="W1023" t="s">
        <v>122</v>
      </c>
      <c r="X1023" t="s">
        <v>6326</v>
      </c>
      <c r="Y1023" t="s">
        <v>6327</v>
      </c>
      <c r="Z1023" t="s">
        <v>6328</v>
      </c>
      <c r="AA1023" t="s">
        <v>6329</v>
      </c>
      <c r="AB1023" t="s">
        <v>6330</v>
      </c>
      <c r="AC1023" t="s">
        <v>6331</v>
      </c>
    </row>
    <row r="1024" spans="18:29" ht="15" hidden="1" x14ac:dyDescent="0.25">
      <c r="R1024" t="s">
        <v>6332</v>
      </c>
      <c r="S1024" t="s">
        <v>8481</v>
      </c>
      <c r="T1024" t="s">
        <v>6309</v>
      </c>
      <c r="U1024" t="s">
        <v>6333</v>
      </c>
      <c r="V1024" t="s">
        <v>6309</v>
      </c>
      <c r="W1024" t="s">
        <v>122</v>
      </c>
      <c r="X1024" t="s">
        <v>6334</v>
      </c>
      <c r="Y1024" t="s">
        <v>6335</v>
      </c>
      <c r="Z1024" t="s">
        <v>6336</v>
      </c>
      <c r="AA1024" t="s">
        <v>6337</v>
      </c>
      <c r="AB1024" t="s">
        <v>190</v>
      </c>
      <c r="AC1024" t="s">
        <v>6338</v>
      </c>
    </row>
    <row r="1025" spans="18:29" ht="15" hidden="1" x14ac:dyDescent="0.25">
      <c r="R1025" t="s">
        <v>6339</v>
      </c>
      <c r="S1025" t="s">
        <v>8482</v>
      </c>
      <c r="T1025" t="s">
        <v>6309</v>
      </c>
      <c r="U1025" t="s">
        <v>6340</v>
      </c>
      <c r="V1025" t="s">
        <v>6309</v>
      </c>
      <c r="W1025" t="s">
        <v>122</v>
      </c>
      <c r="X1025" t="s">
        <v>6341</v>
      </c>
      <c r="Y1025" t="s">
        <v>6342</v>
      </c>
      <c r="Z1025" t="s">
        <v>6343</v>
      </c>
      <c r="AA1025" t="s">
        <v>6344</v>
      </c>
      <c r="AB1025" t="s">
        <v>190</v>
      </c>
      <c r="AC1025" t="s">
        <v>6345</v>
      </c>
    </row>
    <row r="1026" spans="18:29" ht="15" hidden="1" x14ac:dyDescent="0.25">
      <c r="R1026" t="s">
        <v>6346</v>
      </c>
      <c r="S1026" t="s">
        <v>8483</v>
      </c>
      <c r="T1026" t="s">
        <v>6309</v>
      </c>
      <c r="U1026" t="s">
        <v>6347</v>
      </c>
      <c r="V1026" t="s">
        <v>6309</v>
      </c>
      <c r="W1026" t="s">
        <v>122</v>
      </c>
      <c r="X1026" t="s">
        <v>6348</v>
      </c>
      <c r="Y1026" t="s">
        <v>6349</v>
      </c>
      <c r="Z1026" t="s">
        <v>6350</v>
      </c>
      <c r="AA1026" t="s">
        <v>6351</v>
      </c>
      <c r="AB1026" t="s">
        <v>5379</v>
      </c>
      <c r="AC1026" t="s">
        <v>6352</v>
      </c>
    </row>
    <row r="1027" spans="18:29" ht="15" hidden="1" x14ac:dyDescent="0.25">
      <c r="R1027" t="s">
        <v>6353</v>
      </c>
      <c r="S1027" t="s">
        <v>8484</v>
      </c>
      <c r="T1027" t="s">
        <v>6309</v>
      </c>
      <c r="U1027" t="s">
        <v>6354</v>
      </c>
      <c r="V1027" t="s">
        <v>6309</v>
      </c>
      <c r="W1027" t="s">
        <v>122</v>
      </c>
      <c r="X1027" t="s">
        <v>6355</v>
      </c>
      <c r="Y1027" t="s">
        <v>6356</v>
      </c>
      <c r="Z1027" t="s">
        <v>6357</v>
      </c>
      <c r="AA1027" t="s">
        <v>6358</v>
      </c>
      <c r="AB1027" t="s">
        <v>190</v>
      </c>
      <c r="AC1027" t="s">
        <v>6359</v>
      </c>
    </row>
    <row r="1028" spans="18:29" ht="15" hidden="1" x14ac:dyDescent="0.25">
      <c r="R1028" t="s">
        <v>6360</v>
      </c>
      <c r="S1028" t="s">
        <v>8485</v>
      </c>
      <c r="T1028" t="s">
        <v>6309</v>
      </c>
      <c r="U1028" t="s">
        <v>6361</v>
      </c>
      <c r="V1028" t="s">
        <v>6309</v>
      </c>
      <c r="W1028" t="s">
        <v>122</v>
      </c>
      <c r="X1028" t="s">
        <v>6362</v>
      </c>
      <c r="Y1028" t="s">
        <v>6363</v>
      </c>
      <c r="Z1028" t="s">
        <v>6364</v>
      </c>
      <c r="AA1028" t="s">
        <v>6365</v>
      </c>
      <c r="AB1028" t="s">
        <v>190</v>
      </c>
      <c r="AC1028" t="s">
        <v>6366</v>
      </c>
    </row>
    <row r="1029" spans="18:29" ht="15" hidden="1" x14ac:dyDescent="0.25">
      <c r="R1029" t="s">
        <v>6367</v>
      </c>
      <c r="S1029" t="s">
        <v>8486</v>
      </c>
      <c r="T1029" t="s">
        <v>6309</v>
      </c>
      <c r="U1029" t="s">
        <v>6368</v>
      </c>
      <c r="V1029" t="s">
        <v>6309</v>
      </c>
      <c r="W1029" t="s">
        <v>122</v>
      </c>
      <c r="X1029" t="s">
        <v>6369</v>
      </c>
      <c r="Y1029" t="s">
        <v>6370</v>
      </c>
      <c r="Z1029" t="s">
        <v>6371</v>
      </c>
      <c r="AA1029" t="s">
        <v>6372</v>
      </c>
      <c r="AB1029" t="s">
        <v>190</v>
      </c>
      <c r="AC1029" t="s">
        <v>6373</v>
      </c>
    </row>
    <row r="1030" spans="18:29" ht="15" hidden="1" x14ac:dyDescent="0.25">
      <c r="R1030" t="s">
        <v>6374</v>
      </c>
      <c r="S1030" t="s">
        <v>8487</v>
      </c>
      <c r="T1030" t="s">
        <v>6309</v>
      </c>
      <c r="U1030" t="s">
        <v>6375</v>
      </c>
      <c r="V1030" t="s">
        <v>6309</v>
      </c>
      <c r="W1030" t="s">
        <v>122</v>
      </c>
      <c r="X1030" t="s">
        <v>6376</v>
      </c>
      <c r="Y1030" t="s">
        <v>6377</v>
      </c>
      <c r="Z1030" t="s">
        <v>6378</v>
      </c>
      <c r="AA1030" t="s">
        <v>6379</v>
      </c>
      <c r="AB1030" t="s">
        <v>6380</v>
      </c>
      <c r="AC1030" t="s">
        <v>6381</v>
      </c>
    </row>
    <row r="1031" spans="18:29" ht="15" hidden="1" x14ac:dyDescent="0.25">
      <c r="R1031" t="s">
        <v>6382</v>
      </c>
      <c r="S1031" t="s">
        <v>8488</v>
      </c>
      <c r="T1031" t="s">
        <v>6309</v>
      </c>
      <c r="U1031" t="s">
        <v>6383</v>
      </c>
      <c r="V1031" t="s">
        <v>6309</v>
      </c>
      <c r="W1031" t="s">
        <v>122</v>
      </c>
      <c r="X1031" t="s">
        <v>6384</v>
      </c>
      <c r="Y1031" t="s">
        <v>8489</v>
      </c>
      <c r="Z1031" t="s">
        <v>6385</v>
      </c>
      <c r="AA1031" t="s">
        <v>6386</v>
      </c>
      <c r="AB1031" t="s">
        <v>190</v>
      </c>
      <c r="AC1031" t="s">
        <v>6387</v>
      </c>
    </row>
    <row r="1032" spans="18:29" ht="15" hidden="1" x14ac:dyDescent="0.25">
      <c r="R1032" t="s">
        <v>6388</v>
      </c>
      <c r="S1032" t="s">
        <v>8490</v>
      </c>
      <c r="T1032" t="s">
        <v>6309</v>
      </c>
      <c r="U1032" t="s">
        <v>6389</v>
      </c>
      <c r="V1032" t="s">
        <v>6309</v>
      </c>
      <c r="W1032" t="s">
        <v>122</v>
      </c>
      <c r="X1032" t="s">
        <v>6390</v>
      </c>
      <c r="Y1032" t="s">
        <v>8491</v>
      </c>
      <c r="Z1032" t="s">
        <v>6391</v>
      </c>
      <c r="AA1032" t="s">
        <v>6392</v>
      </c>
      <c r="AB1032" t="s">
        <v>6393</v>
      </c>
      <c r="AC1032" t="s">
        <v>6394</v>
      </c>
    </row>
    <row r="1033" spans="18:29" ht="15" hidden="1" x14ac:dyDescent="0.25">
      <c r="R1033" t="s">
        <v>6395</v>
      </c>
      <c r="S1033" t="s">
        <v>8492</v>
      </c>
      <c r="T1033" t="s">
        <v>6309</v>
      </c>
      <c r="U1033" t="s">
        <v>6396</v>
      </c>
      <c r="V1033" t="s">
        <v>6309</v>
      </c>
      <c r="W1033" t="s">
        <v>122</v>
      </c>
      <c r="X1033" t="s">
        <v>6397</v>
      </c>
      <c r="Y1033" t="s">
        <v>6398</v>
      </c>
      <c r="Z1033" t="s">
        <v>6399</v>
      </c>
      <c r="AA1033" t="s">
        <v>6400</v>
      </c>
      <c r="AB1033" t="s">
        <v>190</v>
      </c>
      <c r="AC1033" t="s">
        <v>6401</v>
      </c>
    </row>
    <row r="1034" spans="18:29" ht="15" hidden="1" x14ac:dyDescent="0.25">
      <c r="R1034" t="s">
        <v>6402</v>
      </c>
      <c r="S1034" t="s">
        <v>8493</v>
      </c>
      <c r="T1034" t="s">
        <v>6309</v>
      </c>
      <c r="U1034" t="s">
        <v>6403</v>
      </c>
      <c r="V1034" t="s">
        <v>6309</v>
      </c>
      <c r="W1034" t="s">
        <v>122</v>
      </c>
      <c r="X1034" t="s">
        <v>6404</v>
      </c>
      <c r="Y1034" t="s">
        <v>6405</v>
      </c>
      <c r="Z1034" t="s">
        <v>6406</v>
      </c>
      <c r="AA1034" t="s">
        <v>6407</v>
      </c>
      <c r="AB1034" t="s">
        <v>6408</v>
      </c>
      <c r="AC1034" t="s">
        <v>6409</v>
      </c>
    </row>
    <row r="1035" spans="18:29" ht="15" hidden="1" x14ac:dyDescent="0.25">
      <c r="R1035" t="s">
        <v>6410</v>
      </c>
      <c r="S1035" t="s">
        <v>8494</v>
      </c>
      <c r="T1035" t="s">
        <v>6309</v>
      </c>
      <c r="U1035" t="s">
        <v>6411</v>
      </c>
      <c r="V1035" t="s">
        <v>6309</v>
      </c>
      <c r="W1035" t="s">
        <v>122</v>
      </c>
      <c r="X1035" t="s">
        <v>6412</v>
      </c>
      <c r="Y1035" t="s">
        <v>6413</v>
      </c>
      <c r="Z1035" t="s">
        <v>6414</v>
      </c>
      <c r="AA1035" t="s">
        <v>6415</v>
      </c>
      <c r="AB1035" t="s">
        <v>190</v>
      </c>
      <c r="AC1035" t="s">
        <v>6416</v>
      </c>
    </row>
    <row r="1036" spans="18:29" ht="15" hidden="1" x14ac:dyDescent="0.25">
      <c r="R1036" t="s">
        <v>6417</v>
      </c>
      <c r="S1036" t="s">
        <v>8495</v>
      </c>
      <c r="T1036" t="s">
        <v>6309</v>
      </c>
      <c r="U1036" t="s">
        <v>6418</v>
      </c>
      <c r="V1036" t="s">
        <v>6309</v>
      </c>
      <c r="W1036" t="s">
        <v>122</v>
      </c>
      <c r="X1036" t="s">
        <v>6419</v>
      </c>
      <c r="Y1036" t="s">
        <v>6420</v>
      </c>
      <c r="Z1036" t="s">
        <v>6421</v>
      </c>
      <c r="AA1036" t="s">
        <v>6422</v>
      </c>
      <c r="AB1036" t="s">
        <v>190</v>
      </c>
      <c r="AC1036" t="s">
        <v>6423</v>
      </c>
    </row>
    <row r="1037" spans="18:29" ht="15" hidden="1" x14ac:dyDescent="0.25">
      <c r="R1037" t="s">
        <v>6424</v>
      </c>
      <c r="S1037" t="s">
        <v>8496</v>
      </c>
      <c r="T1037" t="s">
        <v>6309</v>
      </c>
      <c r="U1037" t="s">
        <v>6425</v>
      </c>
      <c r="V1037" t="s">
        <v>6309</v>
      </c>
      <c r="W1037" t="s">
        <v>122</v>
      </c>
      <c r="X1037" t="s">
        <v>6426</v>
      </c>
      <c r="Y1037" t="s">
        <v>6427</v>
      </c>
      <c r="Z1037" t="s">
        <v>6428</v>
      </c>
      <c r="AA1037" t="s">
        <v>6429</v>
      </c>
      <c r="AB1037" t="s">
        <v>6430</v>
      </c>
      <c r="AC1037" t="s">
        <v>6431</v>
      </c>
    </row>
    <row r="1038" spans="18:29" ht="15" hidden="1" x14ac:dyDescent="0.25">
      <c r="R1038" t="s">
        <v>6432</v>
      </c>
      <c r="S1038" t="s">
        <v>8497</v>
      </c>
      <c r="T1038" t="s">
        <v>6309</v>
      </c>
      <c r="U1038" t="s">
        <v>6433</v>
      </c>
      <c r="V1038" t="s">
        <v>6309</v>
      </c>
      <c r="W1038" t="s">
        <v>122</v>
      </c>
      <c r="X1038" t="s">
        <v>6434</v>
      </c>
      <c r="Y1038" t="s">
        <v>6435</v>
      </c>
      <c r="Z1038" t="s">
        <v>6436</v>
      </c>
      <c r="AA1038" t="s">
        <v>6437</v>
      </c>
      <c r="AB1038" t="s">
        <v>190</v>
      </c>
      <c r="AC1038" t="s">
        <v>6438</v>
      </c>
    </row>
    <row r="1039" spans="18:29" ht="15" hidden="1" x14ac:dyDescent="0.25">
      <c r="R1039" t="s">
        <v>6439</v>
      </c>
      <c r="S1039" t="s">
        <v>8498</v>
      </c>
      <c r="T1039" t="s">
        <v>6309</v>
      </c>
      <c r="U1039" t="s">
        <v>6440</v>
      </c>
      <c r="V1039" t="s">
        <v>6309</v>
      </c>
      <c r="W1039" t="s">
        <v>122</v>
      </c>
      <c r="X1039" t="s">
        <v>6441</v>
      </c>
      <c r="Y1039" t="s">
        <v>6442</v>
      </c>
      <c r="Z1039" t="s">
        <v>6443</v>
      </c>
      <c r="AA1039" t="s">
        <v>6444</v>
      </c>
      <c r="AB1039" t="s">
        <v>6445</v>
      </c>
      <c r="AC1039" t="s">
        <v>6446</v>
      </c>
    </row>
    <row r="1040" spans="18:29" ht="15" hidden="1" x14ac:dyDescent="0.25">
      <c r="R1040" t="s">
        <v>6447</v>
      </c>
      <c r="S1040" t="s">
        <v>8499</v>
      </c>
      <c r="T1040" t="s">
        <v>6309</v>
      </c>
      <c r="U1040" t="s">
        <v>6448</v>
      </c>
      <c r="V1040" t="s">
        <v>6309</v>
      </c>
      <c r="W1040" t="s">
        <v>122</v>
      </c>
      <c r="X1040" t="s">
        <v>6449</v>
      </c>
      <c r="Y1040" t="s">
        <v>8500</v>
      </c>
      <c r="Z1040" t="s">
        <v>6450</v>
      </c>
      <c r="AA1040" t="s">
        <v>6451</v>
      </c>
      <c r="AB1040" t="s">
        <v>6452</v>
      </c>
      <c r="AC1040" t="s">
        <v>6453</v>
      </c>
    </row>
    <row r="1041" spans="18:29" ht="15" hidden="1" x14ac:dyDescent="0.25">
      <c r="R1041" t="s">
        <v>6454</v>
      </c>
      <c r="S1041" t="s">
        <v>8501</v>
      </c>
      <c r="T1041" t="s">
        <v>6309</v>
      </c>
      <c r="U1041" t="s">
        <v>6455</v>
      </c>
      <c r="V1041" t="s">
        <v>6309</v>
      </c>
      <c r="W1041" t="s">
        <v>122</v>
      </c>
      <c r="X1041" t="s">
        <v>6456</v>
      </c>
      <c r="Y1041" t="s">
        <v>6457</v>
      </c>
      <c r="Z1041" t="s">
        <v>6458</v>
      </c>
      <c r="AA1041" t="s">
        <v>6459</v>
      </c>
      <c r="AB1041" t="s">
        <v>6460</v>
      </c>
      <c r="AC1041" t="s">
        <v>6461</v>
      </c>
    </row>
    <row r="1042" spans="18:29" ht="15" hidden="1" x14ac:dyDescent="0.25">
      <c r="R1042" t="s">
        <v>6462</v>
      </c>
      <c r="S1042" t="s">
        <v>8502</v>
      </c>
      <c r="T1042" t="s">
        <v>6309</v>
      </c>
      <c r="U1042" t="s">
        <v>6463</v>
      </c>
      <c r="V1042" t="s">
        <v>6309</v>
      </c>
      <c r="W1042" t="s">
        <v>122</v>
      </c>
      <c r="X1042" t="s">
        <v>6464</v>
      </c>
      <c r="Y1042" t="s">
        <v>6465</v>
      </c>
      <c r="Z1042" t="s">
        <v>6466</v>
      </c>
      <c r="AA1042" t="s">
        <v>6467</v>
      </c>
      <c r="AB1042" t="s">
        <v>6468</v>
      </c>
      <c r="AC1042" t="s">
        <v>6469</v>
      </c>
    </row>
    <row r="1043" spans="18:29" ht="15" hidden="1" x14ac:dyDescent="0.25">
      <c r="R1043" t="s">
        <v>6470</v>
      </c>
      <c r="S1043" t="s">
        <v>8503</v>
      </c>
      <c r="T1043" t="s">
        <v>6309</v>
      </c>
      <c r="U1043" t="s">
        <v>6471</v>
      </c>
      <c r="V1043" t="s">
        <v>6309</v>
      </c>
      <c r="W1043" t="s">
        <v>122</v>
      </c>
      <c r="X1043" t="s">
        <v>6472</v>
      </c>
      <c r="Y1043" t="s">
        <v>6473</v>
      </c>
      <c r="Z1043" t="s">
        <v>6474</v>
      </c>
      <c r="AA1043" t="s">
        <v>6475</v>
      </c>
      <c r="AB1043" t="s">
        <v>6476</v>
      </c>
      <c r="AC1043" t="s">
        <v>6477</v>
      </c>
    </row>
    <row r="1044" spans="18:29" ht="15" hidden="1" x14ac:dyDescent="0.25">
      <c r="R1044" t="s">
        <v>6478</v>
      </c>
      <c r="S1044" t="s">
        <v>8504</v>
      </c>
      <c r="T1044" t="s">
        <v>6309</v>
      </c>
      <c r="U1044" t="s">
        <v>6479</v>
      </c>
      <c r="V1044" t="s">
        <v>6309</v>
      </c>
      <c r="W1044" t="s">
        <v>122</v>
      </c>
      <c r="X1044" t="s">
        <v>6480</v>
      </c>
      <c r="Y1044" t="s">
        <v>6481</v>
      </c>
      <c r="Z1044" t="s">
        <v>6482</v>
      </c>
      <c r="AA1044" t="s">
        <v>6483</v>
      </c>
      <c r="AB1044" t="s">
        <v>190</v>
      </c>
      <c r="AC1044" t="s">
        <v>6484</v>
      </c>
    </row>
    <row r="1045" spans="18:29" ht="15" hidden="1" x14ac:dyDescent="0.25">
      <c r="R1045" t="s">
        <v>6485</v>
      </c>
      <c r="S1045" t="s">
        <v>8505</v>
      </c>
      <c r="T1045" t="s">
        <v>6309</v>
      </c>
      <c r="U1045" t="s">
        <v>6486</v>
      </c>
      <c r="V1045" t="s">
        <v>6309</v>
      </c>
      <c r="W1045" t="s">
        <v>122</v>
      </c>
      <c r="X1045" t="s">
        <v>6487</v>
      </c>
      <c r="Y1045" t="s">
        <v>6488</v>
      </c>
      <c r="Z1045" t="s">
        <v>6489</v>
      </c>
      <c r="AA1045" t="s">
        <v>6490</v>
      </c>
      <c r="AB1045" t="s">
        <v>6491</v>
      </c>
      <c r="AC1045" t="s">
        <v>6492</v>
      </c>
    </row>
    <row r="1046" spans="18:29" ht="15" hidden="1" x14ac:dyDescent="0.25">
      <c r="R1046" t="s">
        <v>6493</v>
      </c>
      <c r="S1046" t="s">
        <v>8506</v>
      </c>
      <c r="T1046" t="s">
        <v>6309</v>
      </c>
      <c r="U1046" t="s">
        <v>6494</v>
      </c>
      <c r="V1046" t="s">
        <v>6309</v>
      </c>
      <c r="W1046" t="s">
        <v>122</v>
      </c>
      <c r="X1046" t="s">
        <v>6495</v>
      </c>
      <c r="Y1046" t="s">
        <v>6496</v>
      </c>
      <c r="Z1046" t="s">
        <v>6497</v>
      </c>
      <c r="AA1046" t="s">
        <v>6498</v>
      </c>
      <c r="AB1046" t="s">
        <v>6499</v>
      </c>
      <c r="AC1046" t="s">
        <v>6500</v>
      </c>
    </row>
    <row r="1047" spans="18:29" ht="15" hidden="1" x14ac:dyDescent="0.25">
      <c r="R1047" t="s">
        <v>6501</v>
      </c>
      <c r="S1047" t="s">
        <v>8507</v>
      </c>
      <c r="T1047" t="s">
        <v>6309</v>
      </c>
      <c r="U1047" t="s">
        <v>6502</v>
      </c>
      <c r="V1047" t="s">
        <v>6309</v>
      </c>
      <c r="W1047" t="s">
        <v>122</v>
      </c>
      <c r="X1047" t="s">
        <v>6503</v>
      </c>
      <c r="Y1047" t="s">
        <v>6504</v>
      </c>
      <c r="Z1047" t="s">
        <v>6505</v>
      </c>
      <c r="AA1047" t="s">
        <v>6506</v>
      </c>
      <c r="AB1047" t="s">
        <v>6507</v>
      </c>
      <c r="AC1047" t="s">
        <v>6508</v>
      </c>
    </row>
    <row r="1048" spans="18:29" ht="15" hidden="1" x14ac:dyDescent="0.25">
      <c r="R1048" t="s">
        <v>6509</v>
      </c>
      <c r="S1048" t="s">
        <v>8508</v>
      </c>
      <c r="T1048" t="s">
        <v>6309</v>
      </c>
      <c r="U1048" t="s">
        <v>6510</v>
      </c>
      <c r="V1048" t="s">
        <v>6309</v>
      </c>
      <c r="W1048" t="s">
        <v>122</v>
      </c>
      <c r="X1048" t="s">
        <v>6511</v>
      </c>
      <c r="Y1048" t="s">
        <v>6512</v>
      </c>
      <c r="Z1048" t="s">
        <v>6513</v>
      </c>
      <c r="AA1048" t="s">
        <v>6514</v>
      </c>
      <c r="AB1048" t="s">
        <v>6515</v>
      </c>
      <c r="AC1048" t="s">
        <v>6516</v>
      </c>
    </row>
    <row r="1049" spans="18:29" ht="15" hidden="1" x14ac:dyDescent="0.25">
      <c r="R1049" t="s">
        <v>6517</v>
      </c>
      <c r="S1049" t="s">
        <v>8509</v>
      </c>
      <c r="T1049" t="s">
        <v>6309</v>
      </c>
      <c r="U1049" t="s">
        <v>6518</v>
      </c>
      <c r="V1049" t="s">
        <v>6309</v>
      </c>
      <c r="W1049" t="s">
        <v>122</v>
      </c>
      <c r="X1049" t="s">
        <v>6519</v>
      </c>
      <c r="Y1049" t="s">
        <v>8510</v>
      </c>
      <c r="Z1049" t="s">
        <v>6520</v>
      </c>
      <c r="AA1049" t="s">
        <v>6521</v>
      </c>
      <c r="AB1049" t="s">
        <v>190</v>
      </c>
      <c r="AC1049" t="s">
        <v>6522</v>
      </c>
    </row>
    <row r="1050" spans="18:29" ht="15" hidden="1" x14ac:dyDescent="0.25">
      <c r="R1050" t="s">
        <v>6523</v>
      </c>
      <c r="S1050" t="s">
        <v>8511</v>
      </c>
      <c r="T1050" t="s">
        <v>6309</v>
      </c>
      <c r="U1050" t="s">
        <v>6524</v>
      </c>
      <c r="V1050" t="s">
        <v>6309</v>
      </c>
      <c r="W1050" t="s">
        <v>122</v>
      </c>
      <c r="X1050" t="s">
        <v>6525</v>
      </c>
      <c r="Y1050" t="s">
        <v>6526</v>
      </c>
      <c r="Z1050" t="s">
        <v>6527</v>
      </c>
      <c r="AA1050" t="s">
        <v>6528</v>
      </c>
      <c r="AB1050" t="s">
        <v>6529</v>
      </c>
      <c r="AC1050" t="s">
        <v>6530</v>
      </c>
    </row>
    <row r="1051" spans="18:29" ht="15" hidden="1" x14ac:dyDescent="0.25">
      <c r="R1051" t="s">
        <v>6531</v>
      </c>
      <c r="S1051" t="s">
        <v>8512</v>
      </c>
      <c r="T1051" t="s">
        <v>6309</v>
      </c>
      <c r="U1051" t="s">
        <v>6532</v>
      </c>
      <c r="V1051" t="s">
        <v>6309</v>
      </c>
      <c r="W1051" t="s">
        <v>122</v>
      </c>
      <c r="X1051" t="s">
        <v>6533</v>
      </c>
      <c r="Y1051" t="s">
        <v>6534</v>
      </c>
      <c r="Z1051" t="s">
        <v>6535</v>
      </c>
      <c r="AA1051" t="s">
        <v>6536</v>
      </c>
      <c r="AB1051" t="s">
        <v>6537</v>
      </c>
      <c r="AC1051" t="s">
        <v>6538</v>
      </c>
    </row>
    <row r="1052" spans="18:29" ht="15" hidden="1" x14ac:dyDescent="0.25">
      <c r="R1052" t="s">
        <v>6539</v>
      </c>
      <c r="S1052" t="s">
        <v>8513</v>
      </c>
      <c r="T1052" t="s">
        <v>6309</v>
      </c>
      <c r="U1052" t="s">
        <v>6540</v>
      </c>
      <c r="V1052" t="s">
        <v>6309</v>
      </c>
      <c r="W1052" t="s">
        <v>122</v>
      </c>
      <c r="X1052" t="s">
        <v>6541</v>
      </c>
      <c r="Y1052" t="s">
        <v>6542</v>
      </c>
      <c r="Z1052" t="s">
        <v>6543</v>
      </c>
      <c r="AA1052" t="s">
        <v>6544</v>
      </c>
      <c r="AB1052" t="s">
        <v>6545</v>
      </c>
      <c r="AC1052" t="s">
        <v>6546</v>
      </c>
    </row>
    <row r="1053" spans="18:29" ht="15" hidden="1" x14ac:dyDescent="0.25">
      <c r="R1053" t="s">
        <v>6547</v>
      </c>
      <c r="S1053" t="s">
        <v>8514</v>
      </c>
      <c r="T1053" t="s">
        <v>6309</v>
      </c>
      <c r="U1053" t="s">
        <v>6548</v>
      </c>
      <c r="V1053" t="s">
        <v>6309</v>
      </c>
      <c r="W1053" t="s">
        <v>122</v>
      </c>
      <c r="X1053" t="s">
        <v>6549</v>
      </c>
      <c r="Y1053" t="s">
        <v>8515</v>
      </c>
      <c r="Z1053" t="s">
        <v>6550</v>
      </c>
      <c r="AA1053" t="s">
        <v>6551</v>
      </c>
      <c r="AB1053" t="s">
        <v>6552</v>
      </c>
      <c r="AC1053" t="s">
        <v>6553</v>
      </c>
    </row>
    <row r="1054" spans="18:29" ht="15" hidden="1" x14ac:dyDescent="0.25">
      <c r="R1054" t="s">
        <v>6554</v>
      </c>
      <c r="S1054" t="s">
        <v>8516</v>
      </c>
      <c r="T1054" t="s">
        <v>6309</v>
      </c>
      <c r="U1054" t="s">
        <v>6555</v>
      </c>
      <c r="V1054" t="s">
        <v>6309</v>
      </c>
      <c r="W1054" t="s">
        <v>122</v>
      </c>
      <c r="X1054" t="s">
        <v>6556</v>
      </c>
      <c r="Y1054" t="s">
        <v>6557</v>
      </c>
      <c r="Z1054" t="s">
        <v>6558</v>
      </c>
      <c r="AA1054" t="s">
        <v>6559</v>
      </c>
      <c r="AB1054" t="s">
        <v>190</v>
      </c>
      <c r="AC1054" t="s">
        <v>6560</v>
      </c>
    </row>
    <row r="1055" spans="18:29" ht="15" hidden="1" x14ac:dyDescent="0.25">
      <c r="R1055" t="s">
        <v>6561</v>
      </c>
      <c r="S1055" t="s">
        <v>8517</v>
      </c>
      <c r="T1055" t="s">
        <v>6309</v>
      </c>
      <c r="U1055" t="s">
        <v>6562</v>
      </c>
      <c r="V1055" t="s">
        <v>6309</v>
      </c>
      <c r="W1055" t="s">
        <v>122</v>
      </c>
      <c r="X1055" t="s">
        <v>6563</v>
      </c>
      <c r="Y1055" t="s">
        <v>6564</v>
      </c>
      <c r="Z1055" t="s">
        <v>6565</v>
      </c>
      <c r="AA1055" t="s">
        <v>6566</v>
      </c>
      <c r="AB1055" t="s">
        <v>190</v>
      </c>
      <c r="AC1055" t="s">
        <v>6567</v>
      </c>
    </row>
    <row r="1056" spans="18:29" ht="15" hidden="1" x14ac:dyDescent="0.25">
      <c r="R1056" t="s">
        <v>6568</v>
      </c>
      <c r="S1056" t="s">
        <v>8518</v>
      </c>
      <c r="T1056" t="s">
        <v>6309</v>
      </c>
      <c r="U1056" t="s">
        <v>6569</v>
      </c>
      <c r="V1056" t="s">
        <v>6309</v>
      </c>
      <c r="W1056" t="s">
        <v>122</v>
      </c>
      <c r="X1056" t="s">
        <v>6570</v>
      </c>
      <c r="Y1056" t="s">
        <v>6571</v>
      </c>
      <c r="Z1056" t="s">
        <v>6572</v>
      </c>
      <c r="AA1056" t="s">
        <v>6573</v>
      </c>
      <c r="AB1056" t="s">
        <v>6574</v>
      </c>
      <c r="AC1056" t="s">
        <v>6575</v>
      </c>
    </row>
    <row r="1057" spans="18:29" ht="15" hidden="1" x14ac:dyDescent="0.25">
      <c r="R1057" t="s">
        <v>6576</v>
      </c>
      <c r="S1057" t="s">
        <v>8519</v>
      </c>
      <c r="T1057" t="s">
        <v>6309</v>
      </c>
      <c r="U1057" t="s">
        <v>6577</v>
      </c>
      <c r="V1057" t="s">
        <v>6309</v>
      </c>
      <c r="W1057" t="s">
        <v>122</v>
      </c>
      <c r="X1057" t="s">
        <v>6578</v>
      </c>
      <c r="Y1057" t="s">
        <v>6579</v>
      </c>
      <c r="Z1057" t="s">
        <v>6580</v>
      </c>
      <c r="AA1057" t="s">
        <v>6581</v>
      </c>
      <c r="AB1057" t="s">
        <v>190</v>
      </c>
      <c r="AC1057" t="s">
        <v>6582</v>
      </c>
    </row>
    <row r="1058" spans="18:29" ht="15" hidden="1" x14ac:dyDescent="0.25">
      <c r="R1058" t="s">
        <v>6583</v>
      </c>
      <c r="S1058" t="s">
        <v>8520</v>
      </c>
      <c r="T1058" t="s">
        <v>6309</v>
      </c>
      <c r="U1058" t="s">
        <v>6584</v>
      </c>
      <c r="V1058" t="s">
        <v>6309</v>
      </c>
      <c r="W1058" t="s">
        <v>122</v>
      </c>
      <c r="X1058" t="s">
        <v>6585</v>
      </c>
      <c r="Y1058" t="s">
        <v>8521</v>
      </c>
      <c r="Z1058" t="s">
        <v>6586</v>
      </c>
      <c r="AA1058" t="s">
        <v>6587</v>
      </c>
      <c r="AB1058" t="s">
        <v>6588</v>
      </c>
      <c r="AC1058" t="s">
        <v>6589</v>
      </c>
    </row>
    <row r="1059" spans="18:29" ht="15" hidden="1" x14ac:dyDescent="0.25">
      <c r="R1059" t="s">
        <v>6590</v>
      </c>
      <c r="S1059" t="s">
        <v>8522</v>
      </c>
      <c r="T1059" t="s">
        <v>6309</v>
      </c>
      <c r="U1059" t="s">
        <v>6591</v>
      </c>
      <c r="V1059" t="s">
        <v>6309</v>
      </c>
      <c r="W1059" t="s">
        <v>122</v>
      </c>
      <c r="X1059" t="s">
        <v>6592</v>
      </c>
      <c r="Y1059" t="s">
        <v>6593</v>
      </c>
      <c r="Z1059" t="s">
        <v>8523</v>
      </c>
      <c r="AA1059" t="s">
        <v>6594</v>
      </c>
      <c r="AB1059" t="s">
        <v>190</v>
      </c>
      <c r="AC1059" t="s">
        <v>6595</v>
      </c>
    </row>
    <row r="1060" spans="18:29" ht="15" hidden="1" x14ac:dyDescent="0.25">
      <c r="R1060" t="s">
        <v>6596</v>
      </c>
      <c r="S1060" t="s">
        <v>8524</v>
      </c>
      <c r="T1060" t="s">
        <v>6309</v>
      </c>
      <c r="U1060" t="s">
        <v>6597</v>
      </c>
      <c r="V1060" t="s">
        <v>6309</v>
      </c>
      <c r="W1060" t="s">
        <v>122</v>
      </c>
      <c r="X1060" t="s">
        <v>6598</v>
      </c>
      <c r="Y1060" t="s">
        <v>6599</v>
      </c>
      <c r="Z1060" t="s">
        <v>6600</v>
      </c>
      <c r="AA1060" t="s">
        <v>6601</v>
      </c>
      <c r="AB1060" t="s">
        <v>190</v>
      </c>
      <c r="AC1060" t="s">
        <v>6602</v>
      </c>
    </row>
    <row r="1061" spans="18:29" ht="15" hidden="1" x14ac:dyDescent="0.25">
      <c r="R1061" t="s">
        <v>6603</v>
      </c>
      <c r="S1061" t="s">
        <v>8525</v>
      </c>
      <c r="T1061" t="s">
        <v>6309</v>
      </c>
      <c r="U1061" t="s">
        <v>6604</v>
      </c>
      <c r="V1061" t="s">
        <v>6309</v>
      </c>
      <c r="W1061" t="s">
        <v>122</v>
      </c>
      <c r="X1061" t="s">
        <v>6605</v>
      </c>
      <c r="Y1061" t="s">
        <v>6606</v>
      </c>
      <c r="Z1061" t="s">
        <v>6607</v>
      </c>
      <c r="AA1061" t="s">
        <v>6608</v>
      </c>
      <c r="AB1061" t="s">
        <v>190</v>
      </c>
      <c r="AC1061" t="s">
        <v>6609</v>
      </c>
    </row>
    <row r="1062" spans="18:29" ht="15" hidden="1" x14ac:dyDescent="0.25">
      <c r="R1062" t="s">
        <v>6610</v>
      </c>
      <c r="S1062" t="s">
        <v>8526</v>
      </c>
      <c r="T1062" t="s">
        <v>6309</v>
      </c>
      <c r="U1062" t="s">
        <v>6611</v>
      </c>
      <c r="V1062" t="s">
        <v>6309</v>
      </c>
      <c r="W1062" t="s">
        <v>122</v>
      </c>
      <c r="X1062" t="s">
        <v>6612</v>
      </c>
      <c r="Y1062" t="s">
        <v>6613</v>
      </c>
      <c r="Z1062" t="s">
        <v>8527</v>
      </c>
      <c r="AA1062" t="s">
        <v>6614</v>
      </c>
      <c r="AB1062" t="s">
        <v>190</v>
      </c>
      <c r="AC1062" t="s">
        <v>6615</v>
      </c>
    </row>
    <row r="1063" spans="18:29" ht="15" hidden="1" x14ac:dyDescent="0.25">
      <c r="R1063" t="s">
        <v>6616</v>
      </c>
      <c r="S1063" t="s">
        <v>8528</v>
      </c>
      <c r="T1063" t="s">
        <v>6309</v>
      </c>
      <c r="U1063" t="s">
        <v>6617</v>
      </c>
      <c r="V1063" t="s">
        <v>6309</v>
      </c>
      <c r="W1063" t="s">
        <v>122</v>
      </c>
      <c r="X1063" t="s">
        <v>6618</v>
      </c>
      <c r="Y1063" t="s">
        <v>6619</v>
      </c>
      <c r="Z1063" t="s">
        <v>6620</v>
      </c>
      <c r="AA1063" t="s">
        <v>6621</v>
      </c>
      <c r="AB1063" t="s">
        <v>6622</v>
      </c>
      <c r="AC1063" t="s">
        <v>6623</v>
      </c>
    </row>
    <row r="1064" spans="18:29" ht="15" hidden="1" x14ac:dyDescent="0.25">
      <c r="R1064" t="s">
        <v>6624</v>
      </c>
      <c r="S1064" t="s">
        <v>8529</v>
      </c>
      <c r="T1064" t="s">
        <v>6309</v>
      </c>
      <c r="U1064" t="s">
        <v>6625</v>
      </c>
      <c r="V1064" t="s">
        <v>6309</v>
      </c>
      <c r="W1064" t="s">
        <v>122</v>
      </c>
      <c r="X1064" t="s">
        <v>6626</v>
      </c>
      <c r="Y1064" t="s">
        <v>6627</v>
      </c>
      <c r="Z1064" t="s">
        <v>6628</v>
      </c>
      <c r="AA1064" t="s">
        <v>6629</v>
      </c>
      <c r="AB1064" t="s">
        <v>190</v>
      </c>
      <c r="AC1064" t="s">
        <v>6630</v>
      </c>
    </row>
    <row r="1065" spans="18:29" ht="15" hidden="1" x14ac:dyDescent="0.25">
      <c r="R1065" t="s">
        <v>6631</v>
      </c>
      <c r="S1065" t="s">
        <v>8530</v>
      </c>
      <c r="T1065" t="s">
        <v>6309</v>
      </c>
      <c r="U1065" t="s">
        <v>6632</v>
      </c>
      <c r="V1065" t="s">
        <v>6309</v>
      </c>
      <c r="W1065" t="s">
        <v>122</v>
      </c>
      <c r="X1065" t="s">
        <v>6633</v>
      </c>
      <c r="Y1065" t="s">
        <v>6634</v>
      </c>
      <c r="Z1065" t="s">
        <v>6635</v>
      </c>
      <c r="AA1065" t="s">
        <v>6636</v>
      </c>
      <c r="AB1065" t="s">
        <v>190</v>
      </c>
      <c r="AC1065" t="s">
        <v>6637</v>
      </c>
    </row>
    <row r="1066" spans="18:29" ht="15" hidden="1" x14ac:dyDescent="0.25">
      <c r="R1066" t="s">
        <v>6638</v>
      </c>
      <c r="S1066" t="s">
        <v>8531</v>
      </c>
      <c r="T1066" t="s">
        <v>6309</v>
      </c>
      <c r="U1066" t="s">
        <v>6639</v>
      </c>
      <c r="V1066" t="s">
        <v>6309</v>
      </c>
      <c r="W1066" t="s">
        <v>122</v>
      </c>
      <c r="X1066" t="s">
        <v>8532</v>
      </c>
      <c r="Y1066" t="s">
        <v>6640</v>
      </c>
      <c r="Z1066" t="s">
        <v>6641</v>
      </c>
      <c r="AA1066" t="s">
        <v>6642</v>
      </c>
      <c r="AB1066" t="s">
        <v>6643</v>
      </c>
      <c r="AC1066" t="s">
        <v>6644</v>
      </c>
    </row>
    <row r="1067" spans="18:29" ht="15" hidden="1" x14ac:dyDescent="0.25">
      <c r="R1067" t="s">
        <v>6645</v>
      </c>
      <c r="S1067" t="s">
        <v>8533</v>
      </c>
      <c r="T1067" t="s">
        <v>6309</v>
      </c>
      <c r="U1067" t="s">
        <v>6646</v>
      </c>
      <c r="V1067" t="s">
        <v>6309</v>
      </c>
      <c r="W1067" t="s">
        <v>122</v>
      </c>
      <c r="X1067" t="s">
        <v>6647</v>
      </c>
      <c r="Y1067" t="s">
        <v>6648</v>
      </c>
      <c r="Z1067" t="s">
        <v>6649</v>
      </c>
      <c r="AA1067" t="s">
        <v>6650</v>
      </c>
      <c r="AB1067" t="s">
        <v>190</v>
      </c>
      <c r="AC1067" t="s">
        <v>6651</v>
      </c>
    </row>
    <row r="1068" spans="18:29" ht="15" hidden="1" x14ac:dyDescent="0.25">
      <c r="R1068" t="s">
        <v>6652</v>
      </c>
      <c r="S1068" t="s">
        <v>8534</v>
      </c>
      <c r="T1068" t="s">
        <v>6309</v>
      </c>
      <c r="U1068" t="s">
        <v>6653</v>
      </c>
      <c r="V1068" t="s">
        <v>6309</v>
      </c>
      <c r="W1068" t="s">
        <v>122</v>
      </c>
      <c r="X1068" t="s">
        <v>6654</v>
      </c>
      <c r="Y1068" t="s">
        <v>6655</v>
      </c>
      <c r="Z1068" t="s">
        <v>6656</v>
      </c>
      <c r="AA1068" t="s">
        <v>6657</v>
      </c>
      <c r="AB1068" t="s">
        <v>6658</v>
      </c>
      <c r="AC1068" t="s">
        <v>6659</v>
      </c>
    </row>
    <row r="1069" spans="18:29" ht="15" hidden="1" x14ac:dyDescent="0.25">
      <c r="R1069" t="s">
        <v>6660</v>
      </c>
      <c r="S1069" t="s">
        <v>8535</v>
      </c>
      <c r="T1069" t="s">
        <v>6309</v>
      </c>
      <c r="U1069" t="s">
        <v>6661</v>
      </c>
      <c r="V1069" t="s">
        <v>6309</v>
      </c>
      <c r="W1069" t="s">
        <v>122</v>
      </c>
      <c r="X1069" t="s">
        <v>6662</v>
      </c>
      <c r="Y1069" t="s">
        <v>6663</v>
      </c>
      <c r="Z1069" t="s">
        <v>6664</v>
      </c>
      <c r="AA1069" t="s">
        <v>6665</v>
      </c>
      <c r="AB1069" t="s">
        <v>6666</v>
      </c>
      <c r="AC1069" t="s">
        <v>6667</v>
      </c>
    </row>
    <row r="1070" spans="18:29" ht="15" hidden="1" x14ac:dyDescent="0.25">
      <c r="R1070" t="s">
        <v>6668</v>
      </c>
      <c r="S1070" t="s">
        <v>8536</v>
      </c>
      <c r="T1070" t="s">
        <v>6309</v>
      </c>
      <c r="U1070" t="s">
        <v>6669</v>
      </c>
      <c r="V1070" t="s">
        <v>6309</v>
      </c>
      <c r="W1070" t="s">
        <v>122</v>
      </c>
      <c r="X1070" t="s">
        <v>6670</v>
      </c>
      <c r="Y1070" t="s">
        <v>6671</v>
      </c>
      <c r="Z1070" t="s">
        <v>6672</v>
      </c>
      <c r="AA1070" t="s">
        <v>6673</v>
      </c>
      <c r="AB1070" t="s">
        <v>6674</v>
      </c>
      <c r="AC1070" t="s">
        <v>6675</v>
      </c>
    </row>
    <row r="1071" spans="18:29" ht="15" hidden="1" x14ac:dyDescent="0.25">
      <c r="R1071" t="s">
        <v>6676</v>
      </c>
      <c r="S1071" t="s">
        <v>8537</v>
      </c>
      <c r="T1071" t="s">
        <v>6309</v>
      </c>
      <c r="U1071" t="s">
        <v>6677</v>
      </c>
      <c r="V1071" t="s">
        <v>6309</v>
      </c>
      <c r="W1071" t="s">
        <v>122</v>
      </c>
      <c r="X1071" t="s">
        <v>6678</v>
      </c>
      <c r="Y1071" t="s">
        <v>6679</v>
      </c>
      <c r="Z1071" t="s">
        <v>6680</v>
      </c>
      <c r="AA1071" t="s">
        <v>6681</v>
      </c>
      <c r="AB1071" t="s">
        <v>6682</v>
      </c>
      <c r="AC1071" t="s">
        <v>6683</v>
      </c>
    </row>
    <row r="1072" spans="18:29" ht="15" hidden="1" x14ac:dyDescent="0.25">
      <c r="R1072" t="s">
        <v>6684</v>
      </c>
      <c r="S1072" t="s">
        <v>8538</v>
      </c>
      <c r="T1072" t="s">
        <v>6309</v>
      </c>
      <c r="U1072" t="s">
        <v>6685</v>
      </c>
      <c r="V1072" t="s">
        <v>6309</v>
      </c>
      <c r="W1072" t="s">
        <v>122</v>
      </c>
      <c r="X1072" t="s">
        <v>6686</v>
      </c>
      <c r="Y1072" t="s">
        <v>6687</v>
      </c>
      <c r="Z1072" t="s">
        <v>6688</v>
      </c>
      <c r="AA1072" t="s">
        <v>6689</v>
      </c>
      <c r="AB1072" t="s">
        <v>6690</v>
      </c>
      <c r="AC1072" t="s">
        <v>6691</v>
      </c>
    </row>
    <row r="1073" spans="18:29" ht="15" hidden="1" x14ac:dyDescent="0.25">
      <c r="R1073" t="s">
        <v>6692</v>
      </c>
      <c r="S1073" t="s">
        <v>8539</v>
      </c>
      <c r="T1073" t="s">
        <v>6309</v>
      </c>
      <c r="U1073" t="s">
        <v>6693</v>
      </c>
      <c r="V1073" t="s">
        <v>6309</v>
      </c>
      <c r="W1073" t="s">
        <v>122</v>
      </c>
      <c r="X1073" t="s">
        <v>6694</v>
      </c>
      <c r="Y1073" t="s">
        <v>6695</v>
      </c>
      <c r="Z1073" t="s">
        <v>6696</v>
      </c>
      <c r="AA1073" t="s">
        <v>6697</v>
      </c>
      <c r="AB1073" t="s">
        <v>6698</v>
      </c>
      <c r="AC1073" t="s">
        <v>6699</v>
      </c>
    </row>
    <row r="1074" spans="18:29" ht="15" hidden="1" x14ac:dyDescent="0.25">
      <c r="R1074" t="s">
        <v>6700</v>
      </c>
      <c r="S1074" t="s">
        <v>8540</v>
      </c>
      <c r="T1074" t="s">
        <v>6309</v>
      </c>
      <c r="U1074" t="s">
        <v>6701</v>
      </c>
      <c r="V1074" t="s">
        <v>6309</v>
      </c>
      <c r="W1074" t="s">
        <v>122</v>
      </c>
      <c r="X1074" t="s">
        <v>6702</v>
      </c>
      <c r="Y1074" t="s">
        <v>6703</v>
      </c>
      <c r="Z1074" t="s">
        <v>6704</v>
      </c>
      <c r="AA1074" t="s">
        <v>6705</v>
      </c>
      <c r="AB1074" t="s">
        <v>190</v>
      </c>
      <c r="AC1074" t="s">
        <v>6706</v>
      </c>
    </row>
    <row r="1075" spans="18:29" ht="15" hidden="1" x14ac:dyDescent="0.25">
      <c r="R1075" t="s">
        <v>6707</v>
      </c>
      <c r="S1075" t="s">
        <v>8541</v>
      </c>
      <c r="T1075" t="s">
        <v>6309</v>
      </c>
      <c r="U1075" t="s">
        <v>6708</v>
      </c>
      <c r="V1075" t="s">
        <v>6309</v>
      </c>
      <c r="W1075" t="s">
        <v>122</v>
      </c>
      <c r="X1075" t="s">
        <v>6709</v>
      </c>
      <c r="Y1075" t="s">
        <v>6710</v>
      </c>
      <c r="Z1075" t="s">
        <v>6711</v>
      </c>
      <c r="AA1075" t="s">
        <v>6712</v>
      </c>
      <c r="AB1075" t="s">
        <v>190</v>
      </c>
      <c r="AC1075" t="s">
        <v>6713</v>
      </c>
    </row>
    <row r="1076" spans="18:29" ht="15" hidden="1" x14ac:dyDescent="0.25">
      <c r="R1076" t="s">
        <v>6714</v>
      </c>
      <c r="S1076" t="s">
        <v>8542</v>
      </c>
      <c r="T1076" t="s">
        <v>6309</v>
      </c>
      <c r="U1076" t="s">
        <v>6715</v>
      </c>
      <c r="V1076" t="s">
        <v>6309</v>
      </c>
      <c r="W1076" t="s">
        <v>122</v>
      </c>
      <c r="X1076" t="s">
        <v>6716</v>
      </c>
      <c r="Y1076" t="s">
        <v>6717</v>
      </c>
      <c r="Z1076" t="s">
        <v>6718</v>
      </c>
      <c r="AA1076" t="s">
        <v>6719</v>
      </c>
      <c r="AB1076" t="s">
        <v>6720</v>
      </c>
      <c r="AC1076" t="s">
        <v>6721</v>
      </c>
    </row>
    <row r="1077" spans="18:29" ht="15" hidden="1" x14ac:dyDescent="0.25">
      <c r="R1077" t="s">
        <v>6722</v>
      </c>
      <c r="S1077" t="s">
        <v>8543</v>
      </c>
      <c r="T1077" t="s">
        <v>6309</v>
      </c>
      <c r="U1077" t="s">
        <v>6723</v>
      </c>
      <c r="V1077" t="s">
        <v>6309</v>
      </c>
      <c r="W1077" t="s">
        <v>122</v>
      </c>
      <c r="X1077" t="s">
        <v>6724</v>
      </c>
      <c r="Y1077" t="s">
        <v>6725</v>
      </c>
      <c r="Z1077" t="s">
        <v>6726</v>
      </c>
      <c r="AA1077" t="s">
        <v>6727</v>
      </c>
      <c r="AB1077" t="s">
        <v>190</v>
      </c>
      <c r="AC1077" t="s">
        <v>6728</v>
      </c>
    </row>
    <row r="1078" spans="18:29" ht="15" hidden="1" x14ac:dyDescent="0.25">
      <c r="R1078" t="s">
        <v>6729</v>
      </c>
      <c r="S1078" t="s">
        <v>8544</v>
      </c>
      <c r="T1078" t="s">
        <v>6309</v>
      </c>
      <c r="U1078" t="s">
        <v>6730</v>
      </c>
      <c r="V1078" t="s">
        <v>6309</v>
      </c>
      <c r="W1078" t="s">
        <v>122</v>
      </c>
      <c r="X1078" t="s">
        <v>6731</v>
      </c>
      <c r="Y1078" t="s">
        <v>8545</v>
      </c>
      <c r="Z1078" t="s">
        <v>6732</v>
      </c>
      <c r="AA1078" t="s">
        <v>8546</v>
      </c>
      <c r="AB1078" t="s">
        <v>6733</v>
      </c>
      <c r="AC1078" t="s">
        <v>6734</v>
      </c>
    </row>
    <row r="1079" spans="18:29" ht="15" hidden="1" x14ac:dyDescent="0.25">
      <c r="R1079" t="s">
        <v>6735</v>
      </c>
      <c r="S1079" t="s">
        <v>8547</v>
      </c>
      <c r="T1079" t="s">
        <v>6309</v>
      </c>
      <c r="U1079" t="s">
        <v>6736</v>
      </c>
      <c r="V1079" t="s">
        <v>6309</v>
      </c>
      <c r="W1079" t="s">
        <v>122</v>
      </c>
      <c r="X1079" t="s">
        <v>6737</v>
      </c>
      <c r="Y1079" t="s">
        <v>6738</v>
      </c>
      <c r="Z1079" t="s">
        <v>6739</v>
      </c>
      <c r="AA1079" t="s">
        <v>6740</v>
      </c>
      <c r="AB1079" t="s">
        <v>6741</v>
      </c>
      <c r="AC1079" t="s">
        <v>6742</v>
      </c>
    </row>
    <row r="1080" spans="18:29" ht="15" hidden="1" x14ac:dyDescent="0.25">
      <c r="R1080" t="s">
        <v>6743</v>
      </c>
      <c r="S1080" t="s">
        <v>8548</v>
      </c>
      <c r="T1080" t="s">
        <v>6309</v>
      </c>
      <c r="U1080" t="s">
        <v>6744</v>
      </c>
      <c r="V1080" t="s">
        <v>6309</v>
      </c>
      <c r="W1080" t="s">
        <v>122</v>
      </c>
      <c r="X1080" t="s">
        <v>6745</v>
      </c>
      <c r="Y1080" t="s">
        <v>8549</v>
      </c>
      <c r="Z1080" t="s">
        <v>8550</v>
      </c>
      <c r="AA1080" t="s">
        <v>6746</v>
      </c>
      <c r="AB1080" t="s">
        <v>190</v>
      </c>
      <c r="AC1080" t="s">
        <v>6747</v>
      </c>
    </row>
    <row r="1081" spans="18:29" ht="15" hidden="1" x14ac:dyDescent="0.25">
      <c r="R1081" t="s">
        <v>6748</v>
      </c>
      <c r="S1081" t="s">
        <v>8551</v>
      </c>
      <c r="T1081" t="s">
        <v>6309</v>
      </c>
      <c r="U1081" t="s">
        <v>6749</v>
      </c>
      <c r="V1081" t="s">
        <v>6309</v>
      </c>
      <c r="W1081" t="s">
        <v>122</v>
      </c>
      <c r="X1081" t="s">
        <v>6750</v>
      </c>
      <c r="Y1081" t="s">
        <v>8552</v>
      </c>
      <c r="Z1081" t="s">
        <v>6751</v>
      </c>
      <c r="AA1081" t="s">
        <v>6752</v>
      </c>
      <c r="AB1081" t="s">
        <v>6753</v>
      </c>
      <c r="AC1081" t="s">
        <v>6754</v>
      </c>
    </row>
    <row r="1082" spans="18:29" ht="15" hidden="1" x14ac:dyDescent="0.25">
      <c r="R1082" t="s">
        <v>6755</v>
      </c>
      <c r="S1082" t="s">
        <v>8553</v>
      </c>
      <c r="T1082" t="s">
        <v>6309</v>
      </c>
      <c r="U1082" t="s">
        <v>6756</v>
      </c>
      <c r="V1082" t="s">
        <v>6309</v>
      </c>
      <c r="W1082" t="s">
        <v>122</v>
      </c>
      <c r="X1082" t="s">
        <v>6757</v>
      </c>
      <c r="Y1082" t="s">
        <v>6758</v>
      </c>
      <c r="Z1082" t="s">
        <v>6759</v>
      </c>
      <c r="AA1082" t="s">
        <v>6760</v>
      </c>
      <c r="AB1082" t="s">
        <v>6761</v>
      </c>
      <c r="AC1082" t="s">
        <v>6762</v>
      </c>
    </row>
    <row r="1083" spans="18:29" ht="15" hidden="1" x14ac:dyDescent="0.25">
      <c r="R1083" t="s">
        <v>6763</v>
      </c>
      <c r="S1083" t="s">
        <v>8554</v>
      </c>
      <c r="T1083" t="s">
        <v>6309</v>
      </c>
      <c r="U1083" t="s">
        <v>6764</v>
      </c>
      <c r="V1083" t="s">
        <v>6309</v>
      </c>
      <c r="W1083" t="s">
        <v>122</v>
      </c>
      <c r="X1083" t="s">
        <v>6765</v>
      </c>
      <c r="Y1083" t="s">
        <v>6766</v>
      </c>
      <c r="Z1083" t="s">
        <v>6767</v>
      </c>
      <c r="AA1083" t="s">
        <v>6768</v>
      </c>
      <c r="AB1083" t="s">
        <v>190</v>
      </c>
      <c r="AC1083" t="s">
        <v>6769</v>
      </c>
    </row>
    <row r="1084" spans="18:29" ht="15" hidden="1" x14ac:dyDescent="0.25">
      <c r="R1084" t="s">
        <v>6770</v>
      </c>
      <c r="S1084" t="s">
        <v>8555</v>
      </c>
      <c r="T1084" t="s">
        <v>6309</v>
      </c>
      <c r="U1084" t="s">
        <v>6771</v>
      </c>
      <c r="V1084" t="s">
        <v>6309</v>
      </c>
      <c r="W1084" t="s">
        <v>122</v>
      </c>
      <c r="X1084" t="s">
        <v>6772</v>
      </c>
      <c r="Y1084" t="s">
        <v>6773</v>
      </c>
      <c r="Z1084" t="s">
        <v>6774</v>
      </c>
      <c r="AA1084" t="s">
        <v>6775</v>
      </c>
      <c r="AB1084" t="s">
        <v>6776</v>
      </c>
      <c r="AC1084" t="s">
        <v>6777</v>
      </c>
    </row>
    <row r="1085" spans="18:29" ht="15" hidden="1" x14ac:dyDescent="0.25">
      <c r="R1085" t="s">
        <v>6778</v>
      </c>
      <c r="S1085" t="s">
        <v>8556</v>
      </c>
      <c r="T1085" t="s">
        <v>6309</v>
      </c>
      <c r="U1085" t="s">
        <v>6779</v>
      </c>
      <c r="V1085" t="s">
        <v>6309</v>
      </c>
      <c r="W1085" t="s">
        <v>122</v>
      </c>
      <c r="X1085" t="s">
        <v>6780</v>
      </c>
      <c r="Y1085" t="s">
        <v>6781</v>
      </c>
      <c r="Z1085" t="s">
        <v>6782</v>
      </c>
      <c r="AA1085" t="s">
        <v>6783</v>
      </c>
      <c r="AB1085" t="s">
        <v>190</v>
      </c>
      <c r="AC1085" t="s">
        <v>6784</v>
      </c>
    </row>
    <row r="1086" spans="18:29" ht="15" hidden="1" x14ac:dyDescent="0.25">
      <c r="R1086" t="s">
        <v>6785</v>
      </c>
      <c r="S1086" t="s">
        <v>8557</v>
      </c>
      <c r="T1086" t="s">
        <v>6309</v>
      </c>
      <c r="U1086" t="s">
        <v>6786</v>
      </c>
      <c r="V1086" t="s">
        <v>6309</v>
      </c>
      <c r="W1086" t="s">
        <v>122</v>
      </c>
      <c r="X1086" t="s">
        <v>6787</v>
      </c>
      <c r="Y1086" t="s">
        <v>8558</v>
      </c>
      <c r="Z1086" t="s">
        <v>6788</v>
      </c>
      <c r="AA1086" t="s">
        <v>6789</v>
      </c>
      <c r="AB1086" t="s">
        <v>190</v>
      </c>
      <c r="AC1086" t="s">
        <v>6790</v>
      </c>
    </row>
    <row r="1087" spans="18:29" ht="15" hidden="1" x14ac:dyDescent="0.25">
      <c r="R1087" t="s">
        <v>6791</v>
      </c>
      <c r="S1087" t="s">
        <v>8559</v>
      </c>
      <c r="T1087" t="s">
        <v>6309</v>
      </c>
      <c r="U1087" t="s">
        <v>6792</v>
      </c>
      <c r="V1087" t="s">
        <v>6309</v>
      </c>
      <c r="W1087" t="s">
        <v>122</v>
      </c>
      <c r="X1087" t="s">
        <v>6793</v>
      </c>
      <c r="Y1087" t="s">
        <v>6794</v>
      </c>
      <c r="Z1087" t="s">
        <v>6795</v>
      </c>
      <c r="AA1087" t="s">
        <v>6796</v>
      </c>
      <c r="AB1087" t="s">
        <v>6797</v>
      </c>
      <c r="AC1087" t="s">
        <v>6798</v>
      </c>
    </row>
    <row r="1088" spans="18:29" ht="15" hidden="1" x14ac:dyDescent="0.25">
      <c r="R1088" t="s">
        <v>6799</v>
      </c>
      <c r="S1088" t="s">
        <v>8560</v>
      </c>
      <c r="T1088" t="s">
        <v>6309</v>
      </c>
      <c r="U1088" t="s">
        <v>6800</v>
      </c>
      <c r="V1088" t="s">
        <v>6309</v>
      </c>
      <c r="W1088" t="s">
        <v>122</v>
      </c>
      <c r="X1088" t="s">
        <v>6801</v>
      </c>
      <c r="Y1088" t="s">
        <v>8561</v>
      </c>
      <c r="Z1088" t="s">
        <v>6802</v>
      </c>
      <c r="AA1088" t="s">
        <v>6803</v>
      </c>
      <c r="AB1088" t="s">
        <v>190</v>
      </c>
      <c r="AC1088" t="s">
        <v>6804</v>
      </c>
    </row>
    <row r="1089" spans="18:29" ht="15" hidden="1" x14ac:dyDescent="0.25">
      <c r="R1089" t="s">
        <v>6805</v>
      </c>
      <c r="S1089" t="s">
        <v>8562</v>
      </c>
      <c r="T1089" t="s">
        <v>6309</v>
      </c>
      <c r="U1089" t="s">
        <v>6806</v>
      </c>
      <c r="V1089" t="s">
        <v>6309</v>
      </c>
      <c r="W1089" t="s">
        <v>122</v>
      </c>
      <c r="X1089" t="s">
        <v>6807</v>
      </c>
      <c r="Y1089" t="s">
        <v>6808</v>
      </c>
      <c r="Z1089" t="s">
        <v>6809</v>
      </c>
      <c r="AA1089" t="s">
        <v>6810</v>
      </c>
      <c r="AB1089" t="s">
        <v>190</v>
      </c>
      <c r="AC1089" t="s">
        <v>6811</v>
      </c>
    </row>
    <row r="1090" spans="18:29" ht="15" hidden="1" x14ac:dyDescent="0.25">
      <c r="R1090" t="s">
        <v>6812</v>
      </c>
      <c r="S1090" t="s">
        <v>8563</v>
      </c>
      <c r="T1090" t="s">
        <v>6309</v>
      </c>
      <c r="U1090" t="s">
        <v>6813</v>
      </c>
      <c r="V1090" t="s">
        <v>6309</v>
      </c>
      <c r="W1090" t="s">
        <v>122</v>
      </c>
      <c r="X1090" t="s">
        <v>6814</v>
      </c>
      <c r="Y1090" t="s">
        <v>6815</v>
      </c>
      <c r="Z1090" t="s">
        <v>6816</v>
      </c>
      <c r="AA1090" t="s">
        <v>6817</v>
      </c>
      <c r="AB1090" t="s">
        <v>190</v>
      </c>
      <c r="AC1090" t="s">
        <v>6818</v>
      </c>
    </row>
    <row r="1091" spans="18:29" ht="15" hidden="1" x14ac:dyDescent="0.25">
      <c r="R1091" t="s">
        <v>6819</v>
      </c>
      <c r="S1091" t="s">
        <v>8564</v>
      </c>
      <c r="T1091" t="s">
        <v>6309</v>
      </c>
      <c r="U1091" t="s">
        <v>6820</v>
      </c>
      <c r="V1091" t="s">
        <v>6309</v>
      </c>
      <c r="W1091" t="s">
        <v>122</v>
      </c>
      <c r="X1091" t="s">
        <v>6821</v>
      </c>
      <c r="Y1091" t="s">
        <v>6822</v>
      </c>
      <c r="Z1091" t="s">
        <v>6823</v>
      </c>
      <c r="AA1091" t="s">
        <v>6824</v>
      </c>
      <c r="AB1091" t="s">
        <v>6825</v>
      </c>
      <c r="AC1091" t="s">
        <v>6826</v>
      </c>
    </row>
    <row r="1092" spans="18:29" ht="15" hidden="1" x14ac:dyDescent="0.25">
      <c r="R1092" t="s">
        <v>6827</v>
      </c>
      <c r="S1092" t="s">
        <v>8565</v>
      </c>
      <c r="T1092" t="s">
        <v>6309</v>
      </c>
      <c r="U1092" t="s">
        <v>6828</v>
      </c>
      <c r="V1092" t="s">
        <v>6309</v>
      </c>
      <c r="W1092" t="s">
        <v>122</v>
      </c>
      <c r="X1092" t="s">
        <v>6829</v>
      </c>
      <c r="Y1092" t="s">
        <v>6830</v>
      </c>
      <c r="Z1092" t="s">
        <v>6831</v>
      </c>
      <c r="AA1092" t="s">
        <v>6832</v>
      </c>
      <c r="AB1092" t="s">
        <v>6833</v>
      </c>
      <c r="AC1092" t="s">
        <v>6834</v>
      </c>
    </row>
    <row r="1093" spans="18:29" ht="15" hidden="1" x14ac:dyDescent="0.25">
      <c r="R1093" t="s">
        <v>6835</v>
      </c>
      <c r="S1093" t="s">
        <v>8566</v>
      </c>
      <c r="T1093" t="s">
        <v>6309</v>
      </c>
      <c r="U1093" t="s">
        <v>6836</v>
      </c>
      <c r="V1093" t="s">
        <v>6309</v>
      </c>
      <c r="W1093" t="s">
        <v>122</v>
      </c>
      <c r="X1093" t="s">
        <v>6837</v>
      </c>
      <c r="Y1093" t="s">
        <v>6838</v>
      </c>
      <c r="Z1093" t="s">
        <v>6839</v>
      </c>
      <c r="AA1093" t="s">
        <v>6840</v>
      </c>
      <c r="AB1093" t="s">
        <v>6841</v>
      </c>
      <c r="AC1093" t="s">
        <v>6842</v>
      </c>
    </row>
    <row r="1094" spans="18:29" ht="15" hidden="1" x14ac:dyDescent="0.25">
      <c r="R1094" t="s">
        <v>6843</v>
      </c>
      <c r="S1094" t="s">
        <v>8567</v>
      </c>
      <c r="T1094" t="s">
        <v>6309</v>
      </c>
      <c r="U1094" t="s">
        <v>6844</v>
      </c>
      <c r="V1094" t="s">
        <v>6309</v>
      </c>
      <c r="W1094" t="s">
        <v>122</v>
      </c>
      <c r="X1094" t="s">
        <v>6845</v>
      </c>
      <c r="Y1094" t="s">
        <v>8568</v>
      </c>
      <c r="Z1094" t="s">
        <v>6846</v>
      </c>
      <c r="AA1094" t="s">
        <v>6847</v>
      </c>
      <c r="AB1094" t="s">
        <v>190</v>
      </c>
      <c r="AC1094" t="s">
        <v>6848</v>
      </c>
    </row>
    <row r="1095" spans="18:29" ht="15" hidden="1" x14ac:dyDescent="0.25">
      <c r="R1095" t="s">
        <v>6849</v>
      </c>
      <c r="S1095" t="s">
        <v>8569</v>
      </c>
      <c r="T1095" t="s">
        <v>6309</v>
      </c>
      <c r="U1095" t="s">
        <v>6850</v>
      </c>
      <c r="V1095" t="s">
        <v>6309</v>
      </c>
      <c r="W1095" t="s">
        <v>122</v>
      </c>
      <c r="X1095" t="s">
        <v>6851</v>
      </c>
      <c r="Y1095" t="s">
        <v>6852</v>
      </c>
      <c r="Z1095" t="s">
        <v>6853</v>
      </c>
      <c r="AA1095" t="s">
        <v>6854</v>
      </c>
      <c r="AB1095" t="s">
        <v>190</v>
      </c>
      <c r="AC1095" t="s">
        <v>6855</v>
      </c>
    </row>
    <row r="1096" spans="18:29" ht="15" hidden="1" x14ac:dyDescent="0.25">
      <c r="R1096" t="s">
        <v>6856</v>
      </c>
      <c r="S1096" t="s">
        <v>8570</v>
      </c>
      <c r="T1096" t="s">
        <v>6309</v>
      </c>
      <c r="U1096" t="s">
        <v>6857</v>
      </c>
      <c r="V1096" t="s">
        <v>6309</v>
      </c>
      <c r="W1096" t="s">
        <v>122</v>
      </c>
      <c r="X1096" t="s">
        <v>6858</v>
      </c>
      <c r="Y1096" t="s">
        <v>6859</v>
      </c>
      <c r="Z1096" t="s">
        <v>6860</v>
      </c>
      <c r="AA1096" t="s">
        <v>6861</v>
      </c>
      <c r="AB1096" t="s">
        <v>190</v>
      </c>
      <c r="AC1096" t="s">
        <v>6862</v>
      </c>
    </row>
    <row r="1097" spans="18:29" ht="15" hidden="1" x14ac:dyDescent="0.25">
      <c r="R1097" t="s">
        <v>6863</v>
      </c>
      <c r="S1097" t="s">
        <v>8571</v>
      </c>
      <c r="T1097" t="s">
        <v>6309</v>
      </c>
      <c r="U1097" t="s">
        <v>6864</v>
      </c>
      <c r="V1097" t="s">
        <v>6309</v>
      </c>
      <c r="W1097" t="s">
        <v>122</v>
      </c>
      <c r="X1097" t="s">
        <v>6865</v>
      </c>
      <c r="Y1097" t="s">
        <v>6866</v>
      </c>
      <c r="Z1097" t="s">
        <v>6867</v>
      </c>
      <c r="AA1097" t="s">
        <v>6868</v>
      </c>
      <c r="AB1097" t="s">
        <v>190</v>
      </c>
      <c r="AC1097" t="s">
        <v>6869</v>
      </c>
    </row>
    <row r="1098" spans="18:29" ht="15" hidden="1" x14ac:dyDescent="0.25">
      <c r="R1098" t="s">
        <v>6870</v>
      </c>
      <c r="S1098" t="s">
        <v>8572</v>
      </c>
      <c r="T1098" t="s">
        <v>6309</v>
      </c>
      <c r="U1098" t="s">
        <v>6871</v>
      </c>
      <c r="V1098" t="s">
        <v>6309</v>
      </c>
      <c r="W1098" t="s">
        <v>122</v>
      </c>
      <c r="X1098" t="s">
        <v>6872</v>
      </c>
      <c r="Y1098" t="s">
        <v>6873</v>
      </c>
      <c r="Z1098" t="s">
        <v>6874</v>
      </c>
      <c r="AA1098" t="s">
        <v>6875</v>
      </c>
      <c r="AB1098" t="s">
        <v>190</v>
      </c>
      <c r="AC1098" t="s">
        <v>6876</v>
      </c>
    </row>
    <row r="1099" spans="18:29" ht="15" hidden="1" x14ac:dyDescent="0.25">
      <c r="R1099" t="s">
        <v>6877</v>
      </c>
      <c r="S1099" t="s">
        <v>8573</v>
      </c>
      <c r="T1099" t="s">
        <v>6309</v>
      </c>
      <c r="U1099" t="s">
        <v>6878</v>
      </c>
      <c r="V1099" t="s">
        <v>6309</v>
      </c>
      <c r="W1099" t="s">
        <v>122</v>
      </c>
      <c r="X1099" t="s">
        <v>6879</v>
      </c>
      <c r="Y1099" t="s">
        <v>6880</v>
      </c>
      <c r="Z1099" t="s">
        <v>8574</v>
      </c>
      <c r="AA1099" t="s">
        <v>6881</v>
      </c>
      <c r="AB1099" t="s">
        <v>190</v>
      </c>
      <c r="AC1099" t="s">
        <v>6882</v>
      </c>
    </row>
    <row r="1100" spans="18:29" ht="15" hidden="1" x14ac:dyDescent="0.25">
      <c r="R1100" t="s">
        <v>6883</v>
      </c>
      <c r="S1100" t="s">
        <v>8575</v>
      </c>
      <c r="T1100" t="s">
        <v>6309</v>
      </c>
      <c r="U1100" t="s">
        <v>6884</v>
      </c>
      <c r="V1100" t="s">
        <v>6309</v>
      </c>
      <c r="W1100" t="s">
        <v>6885</v>
      </c>
      <c r="X1100" t="s">
        <v>6886</v>
      </c>
      <c r="Y1100" t="s">
        <v>6887</v>
      </c>
      <c r="Z1100" t="s">
        <v>6888</v>
      </c>
      <c r="AA1100" t="s">
        <v>6889</v>
      </c>
      <c r="AB1100" t="s">
        <v>6890</v>
      </c>
      <c r="AC1100" t="s">
        <v>6891</v>
      </c>
    </row>
    <row r="1101" spans="18:29" ht="15" hidden="1" x14ac:dyDescent="0.25">
      <c r="R1101" t="s">
        <v>6892</v>
      </c>
      <c r="S1101" t="s">
        <v>8576</v>
      </c>
      <c r="T1101" t="s">
        <v>6309</v>
      </c>
      <c r="U1101" t="s">
        <v>6893</v>
      </c>
      <c r="V1101" t="s">
        <v>6309</v>
      </c>
      <c r="W1101" t="s">
        <v>6894</v>
      </c>
      <c r="X1101" t="s">
        <v>6895</v>
      </c>
      <c r="Y1101" t="s">
        <v>6896</v>
      </c>
      <c r="Z1101" t="s">
        <v>6897</v>
      </c>
      <c r="AA1101" t="s">
        <v>6898</v>
      </c>
      <c r="AB1101" t="s">
        <v>6899</v>
      </c>
      <c r="AC1101" t="s">
        <v>6900</v>
      </c>
    </row>
    <row r="1102" spans="18:29" ht="15" hidden="1" x14ac:dyDescent="0.25">
      <c r="R1102" t="s">
        <v>6901</v>
      </c>
      <c r="S1102" t="s">
        <v>8577</v>
      </c>
      <c r="T1102" t="s">
        <v>6309</v>
      </c>
      <c r="U1102" t="s">
        <v>6902</v>
      </c>
      <c r="V1102" t="s">
        <v>6309</v>
      </c>
      <c r="W1102" t="s">
        <v>122</v>
      </c>
      <c r="X1102" t="s">
        <v>6903</v>
      </c>
      <c r="Y1102" t="s">
        <v>6904</v>
      </c>
      <c r="Z1102" t="s">
        <v>6905</v>
      </c>
      <c r="AA1102" t="s">
        <v>6906</v>
      </c>
      <c r="AB1102" t="s">
        <v>6907</v>
      </c>
      <c r="AC1102" t="s">
        <v>6908</v>
      </c>
    </row>
    <row r="1103" spans="18:29" ht="15" hidden="1" x14ac:dyDescent="0.25">
      <c r="R1103" t="s">
        <v>6909</v>
      </c>
      <c r="S1103" t="s">
        <v>8578</v>
      </c>
      <c r="T1103" t="s">
        <v>6309</v>
      </c>
      <c r="U1103" t="s">
        <v>6910</v>
      </c>
      <c r="V1103" t="s">
        <v>6309</v>
      </c>
      <c r="W1103" t="s">
        <v>122</v>
      </c>
      <c r="X1103" t="s">
        <v>6911</v>
      </c>
      <c r="Y1103" t="s">
        <v>6912</v>
      </c>
      <c r="Z1103" t="s">
        <v>6913</v>
      </c>
      <c r="AA1103" t="s">
        <v>6914</v>
      </c>
      <c r="AB1103" t="s">
        <v>6915</v>
      </c>
      <c r="AC1103" t="s">
        <v>6916</v>
      </c>
    </row>
    <row r="1104" spans="18:29" ht="15" hidden="1" x14ac:dyDescent="0.25">
      <c r="R1104" t="s">
        <v>6917</v>
      </c>
      <c r="S1104" t="s">
        <v>8579</v>
      </c>
      <c r="T1104" t="s">
        <v>6309</v>
      </c>
      <c r="U1104" t="s">
        <v>6918</v>
      </c>
      <c r="V1104" t="s">
        <v>6309</v>
      </c>
      <c r="W1104" t="s">
        <v>122</v>
      </c>
      <c r="X1104" t="s">
        <v>6919</v>
      </c>
      <c r="Y1104" t="s">
        <v>8580</v>
      </c>
      <c r="Z1104" t="s">
        <v>6920</v>
      </c>
      <c r="AA1104" t="s">
        <v>6921</v>
      </c>
      <c r="AB1104" t="s">
        <v>6922</v>
      </c>
      <c r="AC1104" t="s">
        <v>6923</v>
      </c>
    </row>
    <row r="1105" spans="18:29" ht="15" hidden="1" x14ac:dyDescent="0.25">
      <c r="R1105" t="s">
        <v>6924</v>
      </c>
      <c r="S1105" t="s">
        <v>8581</v>
      </c>
      <c r="T1105" t="s">
        <v>6309</v>
      </c>
      <c r="U1105" t="s">
        <v>6925</v>
      </c>
      <c r="V1105" t="s">
        <v>6309</v>
      </c>
      <c r="W1105" t="s">
        <v>122</v>
      </c>
      <c r="X1105" t="s">
        <v>6926</v>
      </c>
      <c r="Y1105" t="s">
        <v>6927</v>
      </c>
      <c r="Z1105" t="s">
        <v>6928</v>
      </c>
      <c r="AA1105" t="s">
        <v>6929</v>
      </c>
      <c r="AB1105" t="s">
        <v>6930</v>
      </c>
      <c r="AC1105" t="s">
        <v>6931</v>
      </c>
    </row>
    <row r="1106" spans="18:29" ht="15" hidden="1" x14ac:dyDescent="0.25">
      <c r="R1106" t="s">
        <v>6932</v>
      </c>
      <c r="S1106" t="s">
        <v>8582</v>
      </c>
      <c r="T1106" t="s">
        <v>6309</v>
      </c>
      <c r="U1106" t="s">
        <v>6933</v>
      </c>
      <c r="V1106" t="s">
        <v>6309</v>
      </c>
      <c r="W1106" t="s">
        <v>122</v>
      </c>
      <c r="X1106" t="s">
        <v>6934</v>
      </c>
      <c r="Y1106" t="s">
        <v>6935</v>
      </c>
      <c r="Z1106" t="s">
        <v>6936</v>
      </c>
      <c r="AA1106" t="s">
        <v>6937</v>
      </c>
      <c r="AB1106" t="s">
        <v>6938</v>
      </c>
      <c r="AC1106" t="s">
        <v>6939</v>
      </c>
    </row>
    <row r="1107" spans="18:29" ht="15" hidden="1" x14ac:dyDescent="0.25">
      <c r="R1107" t="s">
        <v>6940</v>
      </c>
      <c r="S1107" t="s">
        <v>8583</v>
      </c>
      <c r="T1107" t="s">
        <v>6309</v>
      </c>
      <c r="U1107" t="s">
        <v>6941</v>
      </c>
      <c r="V1107" t="s">
        <v>6309</v>
      </c>
      <c r="W1107" t="s">
        <v>122</v>
      </c>
      <c r="X1107" t="s">
        <v>6942</v>
      </c>
      <c r="Y1107" t="s">
        <v>6943</v>
      </c>
      <c r="Z1107" t="s">
        <v>6944</v>
      </c>
      <c r="AA1107" t="s">
        <v>6945</v>
      </c>
      <c r="AB1107" t="s">
        <v>6946</v>
      </c>
      <c r="AC1107" t="s">
        <v>6947</v>
      </c>
    </row>
    <row r="1108" spans="18:29" ht="15" hidden="1" x14ac:dyDescent="0.25">
      <c r="R1108" t="s">
        <v>6948</v>
      </c>
      <c r="S1108" t="s">
        <v>8584</v>
      </c>
      <c r="T1108" t="s">
        <v>6309</v>
      </c>
      <c r="U1108" t="s">
        <v>6949</v>
      </c>
      <c r="V1108" t="s">
        <v>6309</v>
      </c>
      <c r="W1108" t="s">
        <v>122</v>
      </c>
      <c r="X1108" t="s">
        <v>6950</v>
      </c>
      <c r="Y1108" t="s">
        <v>6951</v>
      </c>
      <c r="Z1108" t="s">
        <v>6952</v>
      </c>
      <c r="AA1108" t="s">
        <v>8585</v>
      </c>
      <c r="AB1108" t="s">
        <v>6953</v>
      </c>
      <c r="AC1108" t="s">
        <v>6954</v>
      </c>
    </row>
    <row r="1109" spans="18:29" ht="15" hidden="1" x14ac:dyDescent="0.25">
      <c r="R1109" t="s">
        <v>6955</v>
      </c>
      <c r="S1109" t="s">
        <v>8586</v>
      </c>
      <c r="T1109" t="s">
        <v>6309</v>
      </c>
      <c r="U1109" t="s">
        <v>6956</v>
      </c>
      <c r="V1109" t="s">
        <v>6309</v>
      </c>
      <c r="W1109" t="s">
        <v>6957</v>
      </c>
      <c r="X1109" t="s">
        <v>6958</v>
      </c>
      <c r="Y1109" t="s">
        <v>6959</v>
      </c>
      <c r="Z1109" t="s">
        <v>6960</v>
      </c>
      <c r="AA1109" t="s">
        <v>6961</v>
      </c>
      <c r="AB1109" t="s">
        <v>6962</v>
      </c>
      <c r="AC1109" t="s">
        <v>6963</v>
      </c>
    </row>
    <row r="1110" spans="18:29" ht="15" hidden="1" x14ac:dyDescent="0.25">
      <c r="R1110" t="s">
        <v>6964</v>
      </c>
      <c r="S1110" t="s">
        <v>8587</v>
      </c>
      <c r="T1110" t="s">
        <v>6309</v>
      </c>
      <c r="U1110" t="s">
        <v>6965</v>
      </c>
      <c r="V1110" t="s">
        <v>6309</v>
      </c>
      <c r="W1110" t="s">
        <v>122</v>
      </c>
      <c r="X1110" t="s">
        <v>6966</v>
      </c>
      <c r="Y1110" t="s">
        <v>6967</v>
      </c>
      <c r="Z1110" t="s">
        <v>6968</v>
      </c>
      <c r="AA1110" t="s">
        <v>6969</v>
      </c>
      <c r="AB1110" t="s">
        <v>6970</v>
      </c>
      <c r="AC1110" t="s">
        <v>8588</v>
      </c>
    </row>
    <row r="1111" spans="18:29" ht="15" hidden="1" x14ac:dyDescent="0.25">
      <c r="R1111" t="s">
        <v>6971</v>
      </c>
      <c r="S1111" t="s">
        <v>8589</v>
      </c>
      <c r="T1111" t="s">
        <v>6309</v>
      </c>
      <c r="U1111" t="s">
        <v>6972</v>
      </c>
      <c r="V1111" t="s">
        <v>6309</v>
      </c>
      <c r="W1111" t="s">
        <v>122</v>
      </c>
      <c r="X1111" t="s">
        <v>6973</v>
      </c>
      <c r="Y1111" t="s">
        <v>6974</v>
      </c>
      <c r="Z1111" t="s">
        <v>6975</v>
      </c>
      <c r="AA1111" t="s">
        <v>6976</v>
      </c>
      <c r="AB1111" t="s">
        <v>6977</v>
      </c>
      <c r="AC1111" t="s">
        <v>6978</v>
      </c>
    </row>
    <row r="1112" spans="18:29" ht="15" hidden="1" x14ac:dyDescent="0.25">
      <c r="R1112" t="s">
        <v>6979</v>
      </c>
      <c r="S1112" t="s">
        <v>8590</v>
      </c>
      <c r="T1112" t="s">
        <v>6309</v>
      </c>
      <c r="U1112" t="s">
        <v>6980</v>
      </c>
      <c r="V1112" t="s">
        <v>6309</v>
      </c>
      <c r="W1112" t="s">
        <v>122</v>
      </c>
      <c r="X1112" t="s">
        <v>6981</v>
      </c>
      <c r="Y1112" t="s">
        <v>6982</v>
      </c>
      <c r="Z1112" t="s">
        <v>6983</v>
      </c>
      <c r="AA1112" t="s">
        <v>6984</v>
      </c>
      <c r="AB1112" t="s">
        <v>190</v>
      </c>
      <c r="AC1112" t="s">
        <v>6985</v>
      </c>
    </row>
    <row r="1113" spans="18:29" ht="15" hidden="1" x14ac:dyDescent="0.25">
      <c r="R1113" t="s">
        <v>6986</v>
      </c>
      <c r="S1113" t="s">
        <v>8591</v>
      </c>
      <c r="T1113" t="s">
        <v>6309</v>
      </c>
      <c r="U1113" t="s">
        <v>6987</v>
      </c>
      <c r="V1113" t="s">
        <v>6309</v>
      </c>
      <c r="W1113" t="s">
        <v>122</v>
      </c>
      <c r="X1113" t="s">
        <v>6919</v>
      </c>
      <c r="Y1113" t="s">
        <v>6988</v>
      </c>
      <c r="Z1113" t="s">
        <v>6989</v>
      </c>
      <c r="AA1113" t="s">
        <v>6990</v>
      </c>
      <c r="AB1113" t="s">
        <v>6991</v>
      </c>
      <c r="AC1113" t="s">
        <v>6992</v>
      </c>
    </row>
    <row r="1114" spans="18:29" ht="15" hidden="1" x14ac:dyDescent="0.25">
      <c r="R1114" t="s">
        <v>6993</v>
      </c>
      <c r="S1114" t="s">
        <v>8592</v>
      </c>
      <c r="T1114" t="s">
        <v>6309</v>
      </c>
      <c r="U1114" t="s">
        <v>6994</v>
      </c>
      <c r="V1114" t="s">
        <v>6309</v>
      </c>
      <c r="W1114" t="s">
        <v>122</v>
      </c>
      <c r="X1114" t="s">
        <v>6995</v>
      </c>
      <c r="Y1114" t="s">
        <v>6996</v>
      </c>
      <c r="Z1114" t="s">
        <v>6997</v>
      </c>
      <c r="AA1114" t="s">
        <v>6998</v>
      </c>
      <c r="AB1114" t="s">
        <v>6999</v>
      </c>
      <c r="AC1114" t="s">
        <v>7000</v>
      </c>
    </row>
    <row r="1115" spans="18:29" ht="15" hidden="1" x14ac:dyDescent="0.25">
      <c r="R1115" t="s">
        <v>7001</v>
      </c>
      <c r="S1115" t="s">
        <v>8593</v>
      </c>
      <c r="T1115" t="s">
        <v>6309</v>
      </c>
      <c r="U1115" t="s">
        <v>7002</v>
      </c>
      <c r="V1115" t="s">
        <v>6309</v>
      </c>
      <c r="W1115" t="s">
        <v>7003</v>
      </c>
      <c r="X1115" t="s">
        <v>7004</v>
      </c>
      <c r="Y1115" t="s">
        <v>7005</v>
      </c>
      <c r="Z1115" t="s">
        <v>7006</v>
      </c>
      <c r="AA1115" t="s">
        <v>7007</v>
      </c>
      <c r="AB1115" t="s">
        <v>7008</v>
      </c>
      <c r="AC1115" t="s">
        <v>7009</v>
      </c>
    </row>
    <row r="1116" spans="18:29" ht="15" hidden="1" x14ac:dyDescent="0.25">
      <c r="R1116" t="s">
        <v>7010</v>
      </c>
      <c r="S1116" t="s">
        <v>8594</v>
      </c>
      <c r="T1116" t="s">
        <v>6309</v>
      </c>
      <c r="U1116" t="s">
        <v>7011</v>
      </c>
      <c r="V1116" t="s">
        <v>6309</v>
      </c>
      <c r="W1116" t="s">
        <v>7012</v>
      </c>
      <c r="X1116" t="s">
        <v>7013</v>
      </c>
      <c r="Y1116" t="s">
        <v>7014</v>
      </c>
      <c r="Z1116" t="s">
        <v>7015</v>
      </c>
      <c r="AA1116" t="s">
        <v>7016</v>
      </c>
      <c r="AB1116" t="s">
        <v>190</v>
      </c>
      <c r="AC1116" t="s">
        <v>8595</v>
      </c>
    </row>
    <row r="1117" spans="18:29" ht="15" hidden="1" x14ac:dyDescent="0.25">
      <c r="R1117" t="s">
        <v>7017</v>
      </c>
      <c r="S1117" t="s">
        <v>8596</v>
      </c>
      <c r="T1117" t="s">
        <v>6309</v>
      </c>
      <c r="U1117" t="s">
        <v>7018</v>
      </c>
      <c r="V1117" t="s">
        <v>6309</v>
      </c>
      <c r="W1117" t="s">
        <v>7019</v>
      </c>
      <c r="X1117" t="s">
        <v>7020</v>
      </c>
      <c r="Y1117" t="s">
        <v>7021</v>
      </c>
      <c r="Z1117" t="s">
        <v>7022</v>
      </c>
      <c r="AA1117" t="s">
        <v>7023</v>
      </c>
      <c r="AB1117" t="s">
        <v>7024</v>
      </c>
      <c r="AC1117" t="s">
        <v>7025</v>
      </c>
    </row>
    <row r="1118" spans="18:29" ht="15" hidden="1" x14ac:dyDescent="0.25">
      <c r="R1118" t="s">
        <v>7026</v>
      </c>
      <c r="S1118" t="s">
        <v>8597</v>
      </c>
      <c r="T1118" t="s">
        <v>6309</v>
      </c>
      <c r="U1118" t="s">
        <v>7027</v>
      </c>
      <c r="V1118" t="s">
        <v>6309</v>
      </c>
      <c r="W1118" t="s">
        <v>7028</v>
      </c>
      <c r="X1118" t="s">
        <v>490</v>
      </c>
      <c r="Y1118" t="s">
        <v>7029</v>
      </c>
      <c r="Z1118" t="s">
        <v>7030</v>
      </c>
      <c r="AA1118" t="s">
        <v>7031</v>
      </c>
      <c r="AB1118" t="s">
        <v>7032</v>
      </c>
      <c r="AC1118" t="s">
        <v>7033</v>
      </c>
    </row>
    <row r="1119" spans="18:29" ht="15" hidden="1" x14ac:dyDescent="0.25">
      <c r="R1119" t="s">
        <v>7034</v>
      </c>
      <c r="S1119" t="s">
        <v>8598</v>
      </c>
      <c r="T1119" t="s">
        <v>6309</v>
      </c>
      <c r="U1119" t="s">
        <v>7035</v>
      </c>
      <c r="V1119" t="s">
        <v>6309</v>
      </c>
      <c r="W1119" t="s">
        <v>7028</v>
      </c>
      <c r="X1119" t="s">
        <v>7036</v>
      </c>
      <c r="Y1119" t="s">
        <v>7037</v>
      </c>
      <c r="Z1119" t="s">
        <v>8599</v>
      </c>
      <c r="AA1119" t="s">
        <v>7038</v>
      </c>
      <c r="AB1119" t="s">
        <v>7039</v>
      </c>
      <c r="AC1119" t="s">
        <v>7040</v>
      </c>
    </row>
    <row r="1120" spans="18:29" ht="15" hidden="1" x14ac:dyDescent="0.25">
      <c r="R1120" t="s">
        <v>7041</v>
      </c>
      <c r="S1120" t="s">
        <v>8600</v>
      </c>
      <c r="T1120" t="s">
        <v>6309</v>
      </c>
      <c r="U1120" t="s">
        <v>7042</v>
      </c>
      <c r="V1120" t="s">
        <v>6309</v>
      </c>
      <c r="W1120" t="s">
        <v>122</v>
      </c>
      <c r="X1120" t="s">
        <v>8601</v>
      </c>
      <c r="Y1120" t="s">
        <v>7043</v>
      </c>
      <c r="Z1120" t="s">
        <v>7044</v>
      </c>
      <c r="AA1120" t="s">
        <v>7045</v>
      </c>
      <c r="AB1120" t="s">
        <v>190</v>
      </c>
      <c r="AC1120" t="s">
        <v>7046</v>
      </c>
    </row>
    <row r="1121" spans="18:29" ht="15" hidden="1" x14ac:dyDescent="0.25">
      <c r="R1121" t="s">
        <v>7047</v>
      </c>
      <c r="S1121" t="s">
        <v>8602</v>
      </c>
      <c r="T1121" t="s">
        <v>6309</v>
      </c>
      <c r="U1121" t="s">
        <v>7048</v>
      </c>
      <c r="V1121" t="s">
        <v>6309</v>
      </c>
      <c r="W1121" t="s">
        <v>122</v>
      </c>
      <c r="X1121" t="s">
        <v>8601</v>
      </c>
      <c r="Y1121" t="s">
        <v>7049</v>
      </c>
      <c r="Z1121" t="s">
        <v>8603</v>
      </c>
      <c r="AA1121" t="s">
        <v>7050</v>
      </c>
      <c r="AB1121" t="s">
        <v>7051</v>
      </c>
      <c r="AC1121" t="s">
        <v>8604</v>
      </c>
    </row>
    <row r="1122" spans="18:29" ht="15" hidden="1" x14ac:dyDescent="0.25">
      <c r="R1122" t="s">
        <v>7052</v>
      </c>
      <c r="S1122" t="s">
        <v>8605</v>
      </c>
      <c r="T1122" t="s">
        <v>6309</v>
      </c>
      <c r="U1122" t="s">
        <v>7053</v>
      </c>
      <c r="V1122" t="s">
        <v>6309</v>
      </c>
      <c r="W1122" t="s">
        <v>122</v>
      </c>
      <c r="X1122" t="s">
        <v>8606</v>
      </c>
      <c r="Y1122" t="s">
        <v>7054</v>
      </c>
      <c r="Z1122" t="s">
        <v>7055</v>
      </c>
      <c r="AA1122" t="s">
        <v>7056</v>
      </c>
      <c r="AB1122" t="s">
        <v>7057</v>
      </c>
      <c r="AC1122" t="s">
        <v>8607</v>
      </c>
    </row>
    <row r="1123" spans="18:29" ht="15" hidden="1" x14ac:dyDescent="0.25">
      <c r="R1123" t="s">
        <v>7058</v>
      </c>
      <c r="S1123" t="s">
        <v>8608</v>
      </c>
      <c r="T1123" t="s">
        <v>6309</v>
      </c>
      <c r="U1123" t="s">
        <v>7059</v>
      </c>
      <c r="V1123" t="s">
        <v>6309</v>
      </c>
      <c r="W1123" t="s">
        <v>122</v>
      </c>
      <c r="X1123" t="s">
        <v>7060</v>
      </c>
      <c r="Y1123" t="s">
        <v>7061</v>
      </c>
      <c r="Z1123" t="s">
        <v>7062</v>
      </c>
      <c r="AA1123" t="s">
        <v>7063</v>
      </c>
      <c r="AB1123" t="s">
        <v>8609</v>
      </c>
      <c r="AC1123" t="s">
        <v>8610</v>
      </c>
    </row>
    <row r="1124" spans="18:29" ht="15" hidden="1" x14ac:dyDescent="0.25">
      <c r="R1124" t="s">
        <v>7064</v>
      </c>
      <c r="S1124" t="s">
        <v>8611</v>
      </c>
      <c r="T1124" t="s">
        <v>6309</v>
      </c>
      <c r="U1124" t="s">
        <v>7065</v>
      </c>
      <c r="V1124" t="s">
        <v>6309</v>
      </c>
      <c r="W1124" t="s">
        <v>122</v>
      </c>
      <c r="X1124" t="s">
        <v>7066</v>
      </c>
      <c r="Y1124" t="s">
        <v>7067</v>
      </c>
      <c r="Z1124" t="s">
        <v>7068</v>
      </c>
      <c r="AA1124" t="s">
        <v>7069</v>
      </c>
      <c r="AB1124" t="s">
        <v>190</v>
      </c>
      <c r="AC1124" t="s">
        <v>7070</v>
      </c>
    </row>
    <row r="1125" spans="18:29" ht="15" hidden="1" x14ac:dyDescent="0.25">
      <c r="R1125" t="s">
        <v>7071</v>
      </c>
      <c r="S1125" t="s">
        <v>8612</v>
      </c>
      <c r="T1125" t="s">
        <v>6309</v>
      </c>
      <c r="U1125" t="s">
        <v>7072</v>
      </c>
      <c r="V1125" t="s">
        <v>6309</v>
      </c>
      <c r="W1125" t="s">
        <v>122</v>
      </c>
      <c r="X1125" t="s">
        <v>7073</v>
      </c>
      <c r="Y1125" t="s">
        <v>7074</v>
      </c>
      <c r="Z1125" t="s">
        <v>7075</v>
      </c>
      <c r="AA1125" t="s">
        <v>7076</v>
      </c>
      <c r="AB1125" t="s">
        <v>7077</v>
      </c>
      <c r="AC1125" t="s">
        <v>7078</v>
      </c>
    </row>
    <row r="1126" spans="18:29" ht="15" hidden="1" x14ac:dyDescent="0.25">
      <c r="R1126" t="s">
        <v>7079</v>
      </c>
      <c r="S1126" t="s">
        <v>8613</v>
      </c>
      <c r="T1126" t="s">
        <v>6309</v>
      </c>
      <c r="U1126" t="s">
        <v>7080</v>
      </c>
      <c r="V1126" t="s">
        <v>6309</v>
      </c>
      <c r="W1126" t="s">
        <v>122</v>
      </c>
      <c r="X1126" t="s">
        <v>7081</v>
      </c>
      <c r="Y1126" t="s">
        <v>8614</v>
      </c>
      <c r="Z1126" t="s">
        <v>7082</v>
      </c>
      <c r="AA1126" t="s">
        <v>7083</v>
      </c>
      <c r="AB1126" t="s">
        <v>190</v>
      </c>
      <c r="AC1126" t="s">
        <v>7084</v>
      </c>
    </row>
    <row r="1127" spans="18:29" ht="15" hidden="1" x14ac:dyDescent="0.25">
      <c r="R1127" t="s">
        <v>7085</v>
      </c>
      <c r="S1127" t="s">
        <v>8615</v>
      </c>
      <c r="T1127" t="s">
        <v>6309</v>
      </c>
      <c r="U1127" t="s">
        <v>7086</v>
      </c>
      <c r="V1127" t="s">
        <v>6309</v>
      </c>
      <c r="W1127" t="s">
        <v>7019</v>
      </c>
      <c r="X1127" t="s">
        <v>7087</v>
      </c>
      <c r="Y1127" t="s">
        <v>7088</v>
      </c>
      <c r="Z1127" t="s">
        <v>7089</v>
      </c>
      <c r="AA1127" t="s">
        <v>7090</v>
      </c>
      <c r="AB1127" t="s">
        <v>190</v>
      </c>
      <c r="AC1127" t="s">
        <v>8616</v>
      </c>
    </row>
    <row r="1128" spans="18:29" ht="15" hidden="1" x14ac:dyDescent="0.25">
      <c r="R1128" t="s">
        <v>7091</v>
      </c>
      <c r="S1128" t="s">
        <v>8617</v>
      </c>
      <c r="T1128" t="s">
        <v>6309</v>
      </c>
      <c r="U1128" t="s">
        <v>7092</v>
      </c>
      <c r="V1128" t="s">
        <v>6309</v>
      </c>
      <c r="W1128" t="s">
        <v>122</v>
      </c>
      <c r="X1128" t="s">
        <v>7093</v>
      </c>
      <c r="Y1128" t="s">
        <v>7094</v>
      </c>
      <c r="Z1128" t="s">
        <v>7095</v>
      </c>
      <c r="AA1128" t="s">
        <v>7096</v>
      </c>
      <c r="AB1128" t="s">
        <v>7097</v>
      </c>
      <c r="AC1128" t="s">
        <v>7098</v>
      </c>
    </row>
    <row r="1129" spans="18:29" ht="15" hidden="1" x14ac:dyDescent="0.25">
      <c r="R1129" t="s">
        <v>7099</v>
      </c>
      <c r="S1129" t="s">
        <v>8618</v>
      </c>
      <c r="T1129" t="s">
        <v>6309</v>
      </c>
      <c r="U1129" t="s">
        <v>7100</v>
      </c>
      <c r="V1129" t="s">
        <v>6309</v>
      </c>
      <c r="W1129" t="s">
        <v>122</v>
      </c>
      <c r="X1129" t="s">
        <v>7101</v>
      </c>
      <c r="Y1129" t="s">
        <v>190</v>
      </c>
      <c r="Z1129" t="s">
        <v>7102</v>
      </c>
      <c r="AA1129" t="s">
        <v>7103</v>
      </c>
      <c r="AB1129" t="s">
        <v>7104</v>
      </c>
      <c r="AC1129" t="s">
        <v>7105</v>
      </c>
    </row>
    <row r="1130" spans="18:29" ht="15" hidden="1" x14ac:dyDescent="0.25">
      <c r="R1130" t="s">
        <v>7106</v>
      </c>
      <c r="S1130" t="s">
        <v>8619</v>
      </c>
      <c r="T1130" t="s">
        <v>6309</v>
      </c>
      <c r="U1130" t="s">
        <v>7107</v>
      </c>
      <c r="V1130" t="s">
        <v>6309</v>
      </c>
      <c r="W1130" t="s">
        <v>122</v>
      </c>
      <c r="X1130" t="s">
        <v>7108</v>
      </c>
      <c r="Y1130" t="s">
        <v>7109</v>
      </c>
      <c r="Z1130" t="s">
        <v>7110</v>
      </c>
      <c r="AA1130" t="s">
        <v>7111</v>
      </c>
      <c r="AB1130" t="s">
        <v>7112</v>
      </c>
      <c r="AC1130" t="s">
        <v>7113</v>
      </c>
    </row>
    <row r="1131" spans="18:29" ht="15" hidden="1" x14ac:dyDescent="0.25">
      <c r="R1131" t="s">
        <v>7114</v>
      </c>
      <c r="S1131" t="s">
        <v>8620</v>
      </c>
      <c r="T1131" t="s">
        <v>6309</v>
      </c>
      <c r="U1131" t="s">
        <v>7115</v>
      </c>
      <c r="V1131" t="s">
        <v>6309</v>
      </c>
      <c r="W1131" t="s">
        <v>7019</v>
      </c>
      <c r="X1131" t="s">
        <v>7116</v>
      </c>
      <c r="Y1131" t="s">
        <v>7117</v>
      </c>
      <c r="Z1131" t="s">
        <v>7118</v>
      </c>
      <c r="AA1131" t="s">
        <v>7119</v>
      </c>
      <c r="AB1131" t="s">
        <v>7120</v>
      </c>
      <c r="AC1131" t="s">
        <v>8621</v>
      </c>
    </row>
    <row r="1132" spans="18:29" ht="15" hidden="1" x14ac:dyDescent="0.25">
      <c r="R1132" t="s">
        <v>7121</v>
      </c>
      <c r="S1132" t="s">
        <v>8622</v>
      </c>
      <c r="T1132" t="s">
        <v>6309</v>
      </c>
      <c r="U1132" t="s">
        <v>7122</v>
      </c>
      <c r="V1132" t="s">
        <v>6309</v>
      </c>
      <c r="W1132" t="s">
        <v>7019</v>
      </c>
      <c r="X1132" t="s">
        <v>7123</v>
      </c>
      <c r="Y1132" t="s">
        <v>7124</v>
      </c>
      <c r="Z1132" t="s">
        <v>7125</v>
      </c>
      <c r="AA1132" t="s">
        <v>7126</v>
      </c>
      <c r="AB1132" t="s">
        <v>7127</v>
      </c>
      <c r="AC1132" t="s">
        <v>7128</v>
      </c>
    </row>
    <row r="1133" spans="18:29" ht="15" hidden="1" x14ac:dyDescent="0.25">
      <c r="R1133" t="s">
        <v>7129</v>
      </c>
      <c r="S1133" t="s">
        <v>8623</v>
      </c>
      <c r="T1133" t="s">
        <v>6309</v>
      </c>
      <c r="U1133" t="s">
        <v>7130</v>
      </c>
      <c r="V1133" t="s">
        <v>6309</v>
      </c>
      <c r="W1133" t="s">
        <v>7019</v>
      </c>
      <c r="X1133" t="s">
        <v>7131</v>
      </c>
      <c r="Y1133" t="s">
        <v>7132</v>
      </c>
      <c r="Z1133" t="s">
        <v>7133</v>
      </c>
      <c r="AA1133" t="s">
        <v>7134</v>
      </c>
      <c r="AB1133" t="s">
        <v>7135</v>
      </c>
      <c r="AC1133" t="s">
        <v>7136</v>
      </c>
    </row>
    <row r="1134" spans="18:29" ht="15" hidden="1" x14ac:dyDescent="0.25">
      <c r="R1134" t="s">
        <v>7137</v>
      </c>
      <c r="S1134" t="s">
        <v>8624</v>
      </c>
      <c r="T1134" t="s">
        <v>6309</v>
      </c>
      <c r="U1134" t="s">
        <v>7138</v>
      </c>
      <c r="V1134" t="s">
        <v>6309</v>
      </c>
      <c r="W1134" t="s">
        <v>122</v>
      </c>
      <c r="X1134" t="s">
        <v>7139</v>
      </c>
      <c r="Y1134" t="s">
        <v>7140</v>
      </c>
      <c r="Z1134" t="s">
        <v>7141</v>
      </c>
      <c r="AA1134" t="s">
        <v>7142</v>
      </c>
      <c r="AB1134" t="s">
        <v>7143</v>
      </c>
      <c r="AC1134" t="s">
        <v>7144</v>
      </c>
    </row>
    <row r="1135" spans="18:29" ht="15" hidden="1" x14ac:dyDescent="0.25">
      <c r="R1135" t="s">
        <v>7145</v>
      </c>
      <c r="S1135" t="s">
        <v>8625</v>
      </c>
      <c r="T1135" t="s">
        <v>6309</v>
      </c>
      <c r="U1135" t="s">
        <v>7146</v>
      </c>
      <c r="V1135" t="s">
        <v>6309</v>
      </c>
      <c r="W1135" t="s">
        <v>122</v>
      </c>
      <c r="X1135" t="s">
        <v>7147</v>
      </c>
      <c r="Y1135" t="s">
        <v>7148</v>
      </c>
      <c r="Z1135" t="s">
        <v>8626</v>
      </c>
      <c r="AA1135" t="s">
        <v>7149</v>
      </c>
      <c r="AB1135" t="s">
        <v>190</v>
      </c>
      <c r="AC1135" t="s">
        <v>7150</v>
      </c>
    </row>
    <row r="1136" spans="18:29" ht="15" hidden="1" x14ac:dyDescent="0.25">
      <c r="R1136" t="s">
        <v>7151</v>
      </c>
      <c r="S1136" t="s">
        <v>8627</v>
      </c>
      <c r="T1136" t="s">
        <v>6309</v>
      </c>
      <c r="U1136" t="s">
        <v>7152</v>
      </c>
      <c r="V1136" t="s">
        <v>6309</v>
      </c>
      <c r="W1136" t="s">
        <v>122</v>
      </c>
      <c r="X1136" t="s">
        <v>8628</v>
      </c>
      <c r="Y1136" t="s">
        <v>7153</v>
      </c>
      <c r="Z1136" t="s">
        <v>7154</v>
      </c>
      <c r="AA1136" t="s">
        <v>7155</v>
      </c>
      <c r="AB1136" t="s">
        <v>190</v>
      </c>
      <c r="AC1136" t="s">
        <v>7156</v>
      </c>
    </row>
    <row r="1137" spans="18:29" ht="15" hidden="1" x14ac:dyDescent="0.25">
      <c r="R1137" t="s">
        <v>119</v>
      </c>
      <c r="S1137" t="s">
        <v>8629</v>
      </c>
      <c r="T1137" t="s">
        <v>6309</v>
      </c>
      <c r="U1137" t="s">
        <v>7157</v>
      </c>
      <c r="V1137" t="s">
        <v>6309</v>
      </c>
      <c r="W1137" t="s">
        <v>122</v>
      </c>
      <c r="X1137" t="s">
        <v>7158</v>
      </c>
      <c r="Y1137" t="s">
        <v>7159</v>
      </c>
      <c r="Z1137" t="s">
        <v>7160</v>
      </c>
      <c r="AA1137" t="s">
        <v>7161</v>
      </c>
      <c r="AB1137" t="s">
        <v>7162</v>
      </c>
      <c r="AC1137" t="s">
        <v>7163</v>
      </c>
    </row>
    <row r="1138" spans="18:29" ht="15" hidden="1" x14ac:dyDescent="0.25">
      <c r="R1138" t="s">
        <v>120</v>
      </c>
      <c r="S1138" t="s">
        <v>8630</v>
      </c>
      <c r="T1138" t="s">
        <v>6309</v>
      </c>
      <c r="U1138" t="s">
        <v>7164</v>
      </c>
      <c r="V1138" t="s">
        <v>6309</v>
      </c>
      <c r="W1138" t="s">
        <v>122</v>
      </c>
      <c r="X1138" t="s">
        <v>7165</v>
      </c>
      <c r="Y1138" t="s">
        <v>7166</v>
      </c>
      <c r="Z1138" t="s">
        <v>7167</v>
      </c>
      <c r="AA1138" t="s">
        <v>7168</v>
      </c>
      <c r="AB1138" t="s">
        <v>7169</v>
      </c>
      <c r="AC1138" t="s">
        <v>7170</v>
      </c>
    </row>
    <row r="1139" spans="18:29" ht="15" hidden="1" x14ac:dyDescent="0.25">
      <c r="R1139" t="s">
        <v>7171</v>
      </c>
      <c r="S1139" t="s">
        <v>8631</v>
      </c>
      <c r="T1139" t="s">
        <v>6309</v>
      </c>
      <c r="U1139" t="s">
        <v>7172</v>
      </c>
      <c r="V1139" t="s">
        <v>6309</v>
      </c>
      <c r="W1139" t="s">
        <v>122</v>
      </c>
      <c r="X1139" t="s">
        <v>7173</v>
      </c>
      <c r="Y1139" t="s">
        <v>7174</v>
      </c>
      <c r="Z1139" t="s">
        <v>7175</v>
      </c>
      <c r="AA1139" t="s">
        <v>7176</v>
      </c>
      <c r="AB1139" t="s">
        <v>190</v>
      </c>
      <c r="AC1139" t="s">
        <v>7177</v>
      </c>
    </row>
    <row r="1140" spans="18:29" ht="15" hidden="1" x14ac:dyDescent="0.25">
      <c r="R1140" t="s">
        <v>7178</v>
      </c>
      <c r="S1140" t="s">
        <v>8632</v>
      </c>
      <c r="T1140" t="s">
        <v>6309</v>
      </c>
      <c r="U1140" t="s">
        <v>7179</v>
      </c>
      <c r="V1140" t="s">
        <v>6309</v>
      </c>
      <c r="W1140" t="s">
        <v>122</v>
      </c>
      <c r="X1140" t="s">
        <v>7180</v>
      </c>
      <c r="Y1140" t="s">
        <v>7181</v>
      </c>
      <c r="Z1140" t="s">
        <v>8633</v>
      </c>
      <c r="AA1140" t="s">
        <v>7182</v>
      </c>
      <c r="AB1140" t="s">
        <v>190</v>
      </c>
      <c r="AC1140" t="s">
        <v>7183</v>
      </c>
    </row>
    <row r="1141" spans="18:29" ht="15" hidden="1" x14ac:dyDescent="0.25">
      <c r="R1141" t="s">
        <v>121</v>
      </c>
      <c r="S1141" t="s">
        <v>8634</v>
      </c>
      <c r="T1141" t="s">
        <v>6309</v>
      </c>
      <c r="U1141" t="s">
        <v>7184</v>
      </c>
      <c r="V1141" t="s">
        <v>6309</v>
      </c>
      <c r="W1141" t="s">
        <v>122</v>
      </c>
      <c r="X1141" t="s">
        <v>7185</v>
      </c>
      <c r="Y1141" t="s">
        <v>7186</v>
      </c>
      <c r="Z1141" t="s">
        <v>7187</v>
      </c>
      <c r="AA1141" t="s">
        <v>7188</v>
      </c>
      <c r="AB1141" t="s">
        <v>190</v>
      </c>
      <c r="AC1141" t="s">
        <v>8635</v>
      </c>
    </row>
    <row r="1142" spans="18:29" ht="15" hidden="1" x14ac:dyDescent="0.25">
      <c r="R1142" t="s">
        <v>7189</v>
      </c>
      <c r="S1142" t="s">
        <v>8636</v>
      </c>
      <c r="T1142" t="s">
        <v>6309</v>
      </c>
      <c r="U1142" t="s">
        <v>7190</v>
      </c>
      <c r="V1142" t="s">
        <v>6309</v>
      </c>
      <c r="W1142" t="s">
        <v>122</v>
      </c>
      <c r="X1142" t="s">
        <v>7191</v>
      </c>
      <c r="Y1142" t="s">
        <v>7192</v>
      </c>
      <c r="Z1142" t="s">
        <v>8637</v>
      </c>
      <c r="AA1142" t="s">
        <v>7193</v>
      </c>
      <c r="AB1142" t="s">
        <v>190</v>
      </c>
      <c r="AC1142" t="s">
        <v>8638</v>
      </c>
    </row>
    <row r="1143" spans="18:29" ht="15" hidden="1" x14ac:dyDescent="0.25">
      <c r="R1143" t="s">
        <v>7194</v>
      </c>
      <c r="S1143" t="s">
        <v>8639</v>
      </c>
      <c r="T1143" t="s">
        <v>6309</v>
      </c>
      <c r="U1143" t="s">
        <v>7195</v>
      </c>
      <c r="V1143" t="s">
        <v>6309</v>
      </c>
      <c r="W1143" t="s">
        <v>7019</v>
      </c>
      <c r="X1143" t="s">
        <v>7196</v>
      </c>
      <c r="Y1143" t="s">
        <v>8640</v>
      </c>
      <c r="Z1143" t="s">
        <v>7197</v>
      </c>
      <c r="AA1143" t="s">
        <v>7198</v>
      </c>
      <c r="AB1143" t="s">
        <v>7199</v>
      </c>
      <c r="AC1143" t="s">
        <v>7200</v>
      </c>
    </row>
    <row r="1144" spans="18:29" ht="15" hidden="1" x14ac:dyDescent="0.25">
      <c r="R1144" t="s">
        <v>7201</v>
      </c>
      <c r="S1144" t="s">
        <v>8641</v>
      </c>
      <c r="T1144" t="s">
        <v>6309</v>
      </c>
      <c r="U1144" t="s">
        <v>7202</v>
      </c>
      <c r="V1144" t="s">
        <v>6309</v>
      </c>
      <c r="W1144" t="s">
        <v>122</v>
      </c>
      <c r="X1144" t="s">
        <v>7203</v>
      </c>
      <c r="Y1144" t="s">
        <v>7204</v>
      </c>
      <c r="Z1144" t="s">
        <v>7205</v>
      </c>
      <c r="AA1144" t="s">
        <v>7206</v>
      </c>
      <c r="AB1144" t="s">
        <v>190</v>
      </c>
      <c r="AC1144" t="s">
        <v>8642</v>
      </c>
    </row>
    <row r="1145" spans="18:29" ht="15" hidden="1" x14ac:dyDescent="0.25">
      <c r="R1145" t="s">
        <v>7207</v>
      </c>
      <c r="S1145" t="s">
        <v>8643</v>
      </c>
      <c r="T1145" t="s">
        <v>6309</v>
      </c>
      <c r="U1145" t="s">
        <v>7208</v>
      </c>
      <c r="V1145" t="s">
        <v>6309</v>
      </c>
      <c r="W1145" t="s">
        <v>122</v>
      </c>
      <c r="X1145" t="s">
        <v>7209</v>
      </c>
      <c r="Y1145" t="s">
        <v>8644</v>
      </c>
      <c r="Z1145" t="s">
        <v>7210</v>
      </c>
      <c r="AA1145" t="s">
        <v>7211</v>
      </c>
      <c r="AB1145" t="s">
        <v>190</v>
      </c>
      <c r="AC1145" t="s">
        <v>7212</v>
      </c>
    </row>
    <row r="1146" spans="18:29" ht="15" hidden="1" x14ac:dyDescent="0.25">
      <c r="R1146" t="s">
        <v>7213</v>
      </c>
      <c r="S1146" t="s">
        <v>8645</v>
      </c>
      <c r="T1146" t="s">
        <v>6309</v>
      </c>
      <c r="U1146" t="s">
        <v>7214</v>
      </c>
      <c r="V1146" t="s">
        <v>6309</v>
      </c>
      <c r="W1146" t="s">
        <v>7215</v>
      </c>
      <c r="X1146" t="s">
        <v>7216</v>
      </c>
      <c r="Y1146" t="s">
        <v>7217</v>
      </c>
      <c r="Z1146" t="s">
        <v>8646</v>
      </c>
      <c r="AA1146" t="s">
        <v>7218</v>
      </c>
      <c r="AB1146" t="s">
        <v>190</v>
      </c>
      <c r="AC1146" t="s">
        <v>7219</v>
      </c>
    </row>
    <row r="1147" spans="18:29" ht="15" hidden="1" x14ac:dyDescent="0.25">
      <c r="R1147" t="s">
        <v>8647</v>
      </c>
      <c r="S1147" t="s">
        <v>8648</v>
      </c>
      <c r="T1147" t="s">
        <v>6309</v>
      </c>
      <c r="U1147" t="s">
        <v>8649</v>
      </c>
      <c r="V1147" t="s">
        <v>6309</v>
      </c>
      <c r="W1147" t="s">
        <v>122</v>
      </c>
      <c r="X1147" t="s">
        <v>8650</v>
      </c>
      <c r="Y1147" t="s">
        <v>8651</v>
      </c>
      <c r="Z1147" t="s">
        <v>8652</v>
      </c>
      <c r="AA1147" t="s">
        <v>8653</v>
      </c>
      <c r="AB1147" t="s">
        <v>190</v>
      </c>
      <c r="AC1147" t="s">
        <v>8654</v>
      </c>
    </row>
    <row r="1148" spans="18:29" ht="15" hidden="1" x14ac:dyDescent="0.25">
      <c r="R1148" t="s">
        <v>8655</v>
      </c>
      <c r="S1148" t="s">
        <v>8656</v>
      </c>
      <c r="T1148" t="s">
        <v>6309</v>
      </c>
      <c r="U1148" t="s">
        <v>8657</v>
      </c>
      <c r="V1148" t="s">
        <v>6309</v>
      </c>
      <c r="W1148" t="s">
        <v>122</v>
      </c>
      <c r="X1148" t="s">
        <v>8658</v>
      </c>
      <c r="Y1148" t="s">
        <v>8659</v>
      </c>
      <c r="Z1148" t="s">
        <v>8660</v>
      </c>
      <c r="AA1148" t="s">
        <v>8661</v>
      </c>
      <c r="AB1148" t="s">
        <v>190</v>
      </c>
      <c r="AC1148" t="s">
        <v>8662</v>
      </c>
    </row>
    <row r="1149" spans="18:29" ht="15" hidden="1" x14ac:dyDescent="0.25">
      <c r="R1149" t="s">
        <v>8663</v>
      </c>
      <c r="S1149" t="s">
        <v>8664</v>
      </c>
      <c r="T1149" t="s">
        <v>6309</v>
      </c>
      <c r="U1149" t="s">
        <v>8665</v>
      </c>
      <c r="V1149" t="s">
        <v>6309</v>
      </c>
      <c r="W1149" t="s">
        <v>122</v>
      </c>
      <c r="X1149" t="s">
        <v>8666</v>
      </c>
      <c r="Y1149" t="s">
        <v>8667</v>
      </c>
      <c r="Z1149" t="s">
        <v>8668</v>
      </c>
      <c r="AA1149" t="s">
        <v>8669</v>
      </c>
      <c r="AB1149" t="s">
        <v>8670</v>
      </c>
      <c r="AC1149" t="s">
        <v>8671</v>
      </c>
    </row>
    <row r="1150" spans="18:29" ht="15" hidden="1" x14ac:dyDescent="0.25">
      <c r="R1150" t="s">
        <v>7220</v>
      </c>
      <c r="S1150" t="s">
        <v>8672</v>
      </c>
      <c r="T1150" t="s">
        <v>6309</v>
      </c>
      <c r="U1150" t="s">
        <v>7221</v>
      </c>
      <c r="V1150" t="s">
        <v>6309</v>
      </c>
      <c r="W1150" t="s">
        <v>122</v>
      </c>
      <c r="X1150" t="s">
        <v>7222</v>
      </c>
      <c r="Y1150" t="s">
        <v>7223</v>
      </c>
      <c r="Z1150" t="s">
        <v>7224</v>
      </c>
      <c r="AA1150" t="s">
        <v>7225</v>
      </c>
      <c r="AB1150" t="s">
        <v>190</v>
      </c>
      <c r="AC1150" t="s">
        <v>7226</v>
      </c>
    </row>
    <row r="1151" spans="18:29" ht="15" hidden="1" x14ac:dyDescent="0.25">
      <c r="R1151" t="s">
        <v>8673</v>
      </c>
      <c r="S1151" t="s">
        <v>8674</v>
      </c>
      <c r="T1151" t="s">
        <v>6309</v>
      </c>
      <c r="U1151" t="s">
        <v>8675</v>
      </c>
      <c r="V1151" t="s">
        <v>6309</v>
      </c>
      <c r="W1151" t="s">
        <v>122</v>
      </c>
      <c r="X1151" t="s">
        <v>8676</v>
      </c>
      <c r="Y1151" t="s">
        <v>8677</v>
      </c>
      <c r="Z1151" t="s">
        <v>8678</v>
      </c>
      <c r="AA1151" t="s">
        <v>8679</v>
      </c>
      <c r="AB1151" t="s">
        <v>190</v>
      </c>
      <c r="AC1151" t="s">
        <v>5</v>
      </c>
    </row>
  </sheetData>
  <sheetProtection algorithmName="SHA-512" hashValue="kSknwAhosQTPcy+h1WQdBmAfYOkpxFqKWUrBB5gjRnxWb3/CgIvparx6xfBtg96/9wGi/a1lQ7gr3ebrFJViaw==" saltValue="2lOqvYTdaR3xeDc+FzRu8w==" spinCount="100000" sheet="1" objects="1" scenarios="1" selectLockedCells="1"/>
  <dataConsolidate/>
  <mergeCells count="7">
    <mergeCell ref="A17:E17"/>
    <mergeCell ref="A1:E1"/>
    <mergeCell ref="A3:E3"/>
    <mergeCell ref="A5:E5"/>
    <mergeCell ref="D8:E9"/>
    <mergeCell ref="A12:D12"/>
    <mergeCell ref="A13:D13"/>
  </mergeCells>
  <dataValidations count="9">
    <dataValidation type="list" allowBlank="1" showInputMessage="1" showErrorMessage="1" errorTitle="GREŠKA" error="U ovo polje dozvoljen je samo unos vrijednosti iz izbornika" prompt="Molimo odaberite jednu vrijednost iz izbornika" sqref="B7">
      <formula1>"odaberite -,Osnivač,Škola"</formula1>
    </dataValidation>
    <dataValidation type="decimal" allowBlank="1" showInputMessage="1" showErrorMessage="1" errorTitle="GREŠKA:" error="U ovo polje dozvoljen je unos samo brojčanih podataka" sqref="E20:E796">
      <formula1>0</formula1>
      <formula2>10000000</formula2>
    </dataValidation>
    <dataValidation type="whole" allowBlank="1" showInputMessage="1" showErrorMessage="1" errorTitle="GREŠKA:" error="U ovo polje dozvoljen je u nos samo brojčanih podataka (cijeli broj)" sqref="D20:D796">
      <formula1>0</formula1>
      <formula2>10000000</formula2>
    </dataValidation>
    <dataValidation type="textLength" allowBlank="1" showInputMessage="1" showErrorMessage="1" errorTitle="GREŠKA" error="Upisani OIB nema 11 znakova!" sqref="B9">
      <formula1>11</formula1>
      <formula2>11</formula2>
    </dataValidation>
    <dataValidation type="textLength" allowBlank="1" showInputMessage="1" showErrorMessage="1" errorTitle="GREŠKA" error="Žiro-račun treba sadržavati 21 znak!_x000a_HRxxxxxxxxxxxxxxxxxxx" prompt="Upišite broj žiro-računa u formatu HRxxxxxxxxxxxxxxxxxxx_x000a_Ukupno 21 znak, HR pa brojevi, bez razmaka i crtica!" sqref="B10">
      <formula1>21</formula1>
      <formula2>21</formula2>
    </dataValidation>
    <dataValidation allowBlank="1" showInputMessage="1" showErrorMessage="1" prompt="Molimo upisati osobu odgovornu za unos podataka u obrazac!" sqref="B14"/>
    <dataValidation type="textLength" allowBlank="1" showInputMessage="1" showErrorMessage="1" errorTitle="GREŠKA!" error="Maksimalno do 25 znaka, uključujući -. Upisivati bez HR!" prompt="Bez HR! Prve dvije znamenke su broj modela, zatim - pa poziv na broj. Max do 25 znaka uključujući -!" sqref="B11">
      <formula1>0</formula1>
      <formula2>25</formula2>
    </dataValidation>
    <dataValidation type="list" allowBlank="1" showInputMessage="1" showErrorMessage="1" errorTitle="GREŠKA" error="U ovo polje dozvoljen je samo unos vrijednosti iz izbornika!" prompt="Molimo odaberite nakladnika iz izbornika!" sqref="C20:C796">
      <formula1>$AF$231:$AF$294</formula1>
    </dataValidation>
    <dataValidation type="list" allowBlank="1" showInputMessage="1" showErrorMessage="1" errorTitle="GREŠKA" error="Neispravna šifra škole" prompt="Upišite šifru škole u obliku _x000a_xx-yyy-zzz ili odaberite iz padajućeg izbornika" sqref="A20:A796">
      <formula1>$R$232:$R$1151</formula1>
    </dataValidation>
  </dataValidations>
  <pageMargins left="0.7" right="0.7" top="0.75" bottom="0.75" header="0.3" footer="0.3"/>
  <pageSetup paperSize="9" scale="60" fitToHeight="0"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zoomScale="120" zoomScaleNormal="120" zoomScaleSheetLayoutView="100" workbookViewId="0">
      <selection activeCell="C4" sqref="C4"/>
    </sheetView>
  </sheetViews>
  <sheetFormatPr defaultRowHeight="12.75" x14ac:dyDescent="0.2"/>
  <cols>
    <col min="1" max="1" width="4" style="37" bestFit="1" customWidth="1"/>
    <col min="2" max="2" width="14" style="38" bestFit="1" customWidth="1"/>
    <col min="3" max="3" width="53.140625" style="39" bestFit="1" customWidth="1"/>
    <col min="4" max="256" width="9.140625" style="29"/>
    <col min="257" max="257" width="4" style="29" bestFit="1" customWidth="1"/>
    <col min="258" max="258" width="14" style="29" bestFit="1" customWidth="1"/>
    <col min="259" max="259" width="53.140625" style="29" bestFit="1" customWidth="1"/>
    <col min="260" max="512" width="9.140625" style="29"/>
    <col min="513" max="513" width="4" style="29" bestFit="1" customWidth="1"/>
    <col min="514" max="514" width="14" style="29" bestFit="1" customWidth="1"/>
    <col min="515" max="515" width="53.140625" style="29" bestFit="1" customWidth="1"/>
    <col min="516" max="768" width="9.140625" style="29"/>
    <col min="769" max="769" width="4" style="29" bestFit="1" customWidth="1"/>
    <col min="770" max="770" width="14" style="29" bestFit="1" customWidth="1"/>
    <col min="771" max="771" width="53.140625" style="29" bestFit="1" customWidth="1"/>
    <col min="772" max="1024" width="9.140625" style="29"/>
    <col min="1025" max="1025" width="4" style="29" bestFit="1" customWidth="1"/>
    <col min="1026" max="1026" width="14" style="29" bestFit="1" customWidth="1"/>
    <col min="1027" max="1027" width="53.140625" style="29" bestFit="1" customWidth="1"/>
    <col min="1028" max="1280" width="9.140625" style="29"/>
    <col min="1281" max="1281" width="4" style="29" bestFit="1" customWidth="1"/>
    <col min="1282" max="1282" width="14" style="29" bestFit="1" customWidth="1"/>
    <col min="1283" max="1283" width="53.140625" style="29" bestFit="1" customWidth="1"/>
    <col min="1284" max="1536" width="9.140625" style="29"/>
    <col min="1537" max="1537" width="4" style="29" bestFit="1" customWidth="1"/>
    <col min="1538" max="1538" width="14" style="29" bestFit="1" customWidth="1"/>
    <col min="1539" max="1539" width="53.140625" style="29" bestFit="1" customWidth="1"/>
    <col min="1540" max="1792" width="9.140625" style="29"/>
    <col min="1793" max="1793" width="4" style="29" bestFit="1" customWidth="1"/>
    <col min="1794" max="1794" width="14" style="29" bestFit="1" customWidth="1"/>
    <col min="1795" max="1795" width="53.140625" style="29" bestFit="1" customWidth="1"/>
    <col min="1796" max="2048" width="9.140625" style="29"/>
    <col min="2049" max="2049" width="4" style="29" bestFit="1" customWidth="1"/>
    <col min="2050" max="2050" width="14" style="29" bestFit="1" customWidth="1"/>
    <col min="2051" max="2051" width="53.140625" style="29" bestFit="1" customWidth="1"/>
    <col min="2052" max="2304" width="9.140625" style="29"/>
    <col min="2305" max="2305" width="4" style="29" bestFit="1" customWidth="1"/>
    <col min="2306" max="2306" width="14" style="29" bestFit="1" customWidth="1"/>
    <col min="2307" max="2307" width="53.140625" style="29" bestFit="1" customWidth="1"/>
    <col min="2308" max="2560" width="9.140625" style="29"/>
    <col min="2561" max="2561" width="4" style="29" bestFit="1" customWidth="1"/>
    <col min="2562" max="2562" width="14" style="29" bestFit="1" customWidth="1"/>
    <col min="2563" max="2563" width="53.140625" style="29" bestFit="1" customWidth="1"/>
    <col min="2564" max="2816" width="9.140625" style="29"/>
    <col min="2817" max="2817" width="4" style="29" bestFit="1" customWidth="1"/>
    <col min="2818" max="2818" width="14" style="29" bestFit="1" customWidth="1"/>
    <col min="2819" max="2819" width="53.140625" style="29" bestFit="1" customWidth="1"/>
    <col min="2820" max="3072" width="9.140625" style="29"/>
    <col min="3073" max="3073" width="4" style="29" bestFit="1" customWidth="1"/>
    <col min="3074" max="3074" width="14" style="29" bestFit="1" customWidth="1"/>
    <col min="3075" max="3075" width="53.140625" style="29" bestFit="1" customWidth="1"/>
    <col min="3076" max="3328" width="9.140625" style="29"/>
    <col min="3329" max="3329" width="4" style="29" bestFit="1" customWidth="1"/>
    <col min="3330" max="3330" width="14" style="29" bestFit="1" customWidth="1"/>
    <col min="3331" max="3331" width="53.140625" style="29" bestFit="1" customWidth="1"/>
    <col min="3332" max="3584" width="9.140625" style="29"/>
    <col min="3585" max="3585" width="4" style="29" bestFit="1" customWidth="1"/>
    <col min="3586" max="3586" width="14" style="29" bestFit="1" customWidth="1"/>
    <col min="3587" max="3587" width="53.140625" style="29" bestFit="1" customWidth="1"/>
    <col min="3588" max="3840" width="9.140625" style="29"/>
    <col min="3841" max="3841" width="4" style="29" bestFit="1" customWidth="1"/>
    <col min="3842" max="3842" width="14" style="29" bestFit="1" customWidth="1"/>
    <col min="3843" max="3843" width="53.140625" style="29" bestFit="1" customWidth="1"/>
    <col min="3844" max="4096" width="9.140625" style="29"/>
    <col min="4097" max="4097" width="4" style="29" bestFit="1" customWidth="1"/>
    <col min="4098" max="4098" width="14" style="29" bestFit="1" customWidth="1"/>
    <col min="4099" max="4099" width="53.140625" style="29" bestFit="1" customWidth="1"/>
    <col min="4100" max="4352" width="9.140625" style="29"/>
    <col min="4353" max="4353" width="4" style="29" bestFit="1" customWidth="1"/>
    <col min="4354" max="4354" width="14" style="29" bestFit="1" customWidth="1"/>
    <col min="4355" max="4355" width="53.140625" style="29" bestFit="1" customWidth="1"/>
    <col min="4356" max="4608" width="9.140625" style="29"/>
    <col min="4609" max="4609" width="4" style="29" bestFit="1" customWidth="1"/>
    <col min="4610" max="4610" width="14" style="29" bestFit="1" customWidth="1"/>
    <col min="4611" max="4611" width="53.140625" style="29" bestFit="1" customWidth="1"/>
    <col min="4612" max="4864" width="9.140625" style="29"/>
    <col min="4865" max="4865" width="4" style="29" bestFit="1" customWidth="1"/>
    <col min="4866" max="4866" width="14" style="29" bestFit="1" customWidth="1"/>
    <col min="4867" max="4867" width="53.140625" style="29" bestFit="1" customWidth="1"/>
    <col min="4868" max="5120" width="9.140625" style="29"/>
    <col min="5121" max="5121" width="4" style="29" bestFit="1" customWidth="1"/>
    <col min="5122" max="5122" width="14" style="29" bestFit="1" customWidth="1"/>
    <col min="5123" max="5123" width="53.140625" style="29" bestFit="1" customWidth="1"/>
    <col min="5124" max="5376" width="9.140625" style="29"/>
    <col min="5377" max="5377" width="4" style="29" bestFit="1" customWidth="1"/>
    <col min="5378" max="5378" width="14" style="29" bestFit="1" customWidth="1"/>
    <col min="5379" max="5379" width="53.140625" style="29" bestFit="1" customWidth="1"/>
    <col min="5380" max="5632" width="9.140625" style="29"/>
    <col min="5633" max="5633" width="4" style="29" bestFit="1" customWidth="1"/>
    <col min="5634" max="5634" width="14" style="29" bestFit="1" customWidth="1"/>
    <col min="5635" max="5635" width="53.140625" style="29" bestFit="1" customWidth="1"/>
    <col min="5636" max="5888" width="9.140625" style="29"/>
    <col min="5889" max="5889" width="4" style="29" bestFit="1" customWidth="1"/>
    <col min="5890" max="5890" width="14" style="29" bestFit="1" customWidth="1"/>
    <col min="5891" max="5891" width="53.140625" style="29" bestFit="1" customWidth="1"/>
    <col min="5892" max="6144" width="9.140625" style="29"/>
    <col min="6145" max="6145" width="4" style="29" bestFit="1" customWidth="1"/>
    <col min="6146" max="6146" width="14" style="29" bestFit="1" customWidth="1"/>
    <col min="6147" max="6147" width="53.140625" style="29" bestFit="1" customWidth="1"/>
    <col min="6148" max="6400" width="9.140625" style="29"/>
    <col min="6401" max="6401" width="4" style="29" bestFit="1" customWidth="1"/>
    <col min="6402" max="6402" width="14" style="29" bestFit="1" customWidth="1"/>
    <col min="6403" max="6403" width="53.140625" style="29" bestFit="1" customWidth="1"/>
    <col min="6404" max="6656" width="9.140625" style="29"/>
    <col min="6657" max="6657" width="4" style="29" bestFit="1" customWidth="1"/>
    <col min="6658" max="6658" width="14" style="29" bestFit="1" customWidth="1"/>
    <col min="6659" max="6659" width="53.140625" style="29" bestFit="1" customWidth="1"/>
    <col min="6660" max="6912" width="9.140625" style="29"/>
    <col min="6913" max="6913" width="4" style="29" bestFit="1" customWidth="1"/>
    <col min="6914" max="6914" width="14" style="29" bestFit="1" customWidth="1"/>
    <col min="6915" max="6915" width="53.140625" style="29" bestFit="1" customWidth="1"/>
    <col min="6916" max="7168" width="9.140625" style="29"/>
    <col min="7169" max="7169" width="4" style="29" bestFit="1" customWidth="1"/>
    <col min="7170" max="7170" width="14" style="29" bestFit="1" customWidth="1"/>
    <col min="7171" max="7171" width="53.140625" style="29" bestFit="1" customWidth="1"/>
    <col min="7172" max="7424" width="9.140625" style="29"/>
    <col min="7425" max="7425" width="4" style="29" bestFit="1" customWidth="1"/>
    <col min="7426" max="7426" width="14" style="29" bestFit="1" customWidth="1"/>
    <col min="7427" max="7427" width="53.140625" style="29" bestFit="1" customWidth="1"/>
    <col min="7428" max="7680" width="9.140625" style="29"/>
    <col min="7681" max="7681" width="4" style="29" bestFit="1" customWidth="1"/>
    <col min="7682" max="7682" width="14" style="29" bestFit="1" customWidth="1"/>
    <col min="7683" max="7683" width="53.140625" style="29" bestFit="1" customWidth="1"/>
    <col min="7684" max="7936" width="9.140625" style="29"/>
    <col min="7937" max="7937" width="4" style="29" bestFit="1" customWidth="1"/>
    <col min="7938" max="7938" width="14" style="29" bestFit="1" customWidth="1"/>
    <col min="7939" max="7939" width="53.140625" style="29" bestFit="1" customWidth="1"/>
    <col min="7940" max="8192" width="9.140625" style="29"/>
    <col min="8193" max="8193" width="4" style="29" bestFit="1" customWidth="1"/>
    <col min="8194" max="8194" width="14" style="29" bestFit="1" customWidth="1"/>
    <col min="8195" max="8195" width="53.140625" style="29" bestFit="1" customWidth="1"/>
    <col min="8196" max="8448" width="9.140625" style="29"/>
    <col min="8449" max="8449" width="4" style="29" bestFit="1" customWidth="1"/>
    <col min="8450" max="8450" width="14" style="29" bestFit="1" customWidth="1"/>
    <col min="8451" max="8451" width="53.140625" style="29" bestFit="1" customWidth="1"/>
    <col min="8452" max="8704" width="9.140625" style="29"/>
    <col min="8705" max="8705" width="4" style="29" bestFit="1" customWidth="1"/>
    <col min="8706" max="8706" width="14" style="29" bestFit="1" customWidth="1"/>
    <col min="8707" max="8707" width="53.140625" style="29" bestFit="1" customWidth="1"/>
    <col min="8708" max="8960" width="9.140625" style="29"/>
    <col min="8961" max="8961" width="4" style="29" bestFit="1" customWidth="1"/>
    <col min="8962" max="8962" width="14" style="29" bestFit="1" customWidth="1"/>
    <col min="8963" max="8963" width="53.140625" style="29" bestFit="1" customWidth="1"/>
    <col min="8964" max="9216" width="9.140625" style="29"/>
    <col min="9217" max="9217" width="4" style="29" bestFit="1" customWidth="1"/>
    <col min="9218" max="9218" width="14" style="29" bestFit="1" customWidth="1"/>
    <col min="9219" max="9219" width="53.140625" style="29" bestFit="1" customWidth="1"/>
    <col min="9220" max="9472" width="9.140625" style="29"/>
    <col min="9473" max="9473" width="4" style="29" bestFit="1" customWidth="1"/>
    <col min="9474" max="9474" width="14" style="29" bestFit="1" customWidth="1"/>
    <col min="9475" max="9475" width="53.140625" style="29" bestFit="1" customWidth="1"/>
    <col min="9476" max="9728" width="9.140625" style="29"/>
    <col min="9729" max="9729" width="4" style="29" bestFit="1" customWidth="1"/>
    <col min="9730" max="9730" width="14" style="29" bestFit="1" customWidth="1"/>
    <col min="9731" max="9731" width="53.140625" style="29" bestFit="1" customWidth="1"/>
    <col min="9732" max="9984" width="9.140625" style="29"/>
    <col min="9985" max="9985" width="4" style="29" bestFit="1" customWidth="1"/>
    <col min="9986" max="9986" width="14" style="29" bestFit="1" customWidth="1"/>
    <col min="9987" max="9987" width="53.140625" style="29" bestFit="1" customWidth="1"/>
    <col min="9988" max="10240" width="9.140625" style="29"/>
    <col min="10241" max="10241" width="4" style="29" bestFit="1" customWidth="1"/>
    <col min="10242" max="10242" width="14" style="29" bestFit="1" customWidth="1"/>
    <col min="10243" max="10243" width="53.140625" style="29" bestFit="1" customWidth="1"/>
    <col min="10244" max="10496" width="9.140625" style="29"/>
    <col min="10497" max="10497" width="4" style="29" bestFit="1" customWidth="1"/>
    <col min="10498" max="10498" width="14" style="29" bestFit="1" customWidth="1"/>
    <col min="10499" max="10499" width="53.140625" style="29" bestFit="1" customWidth="1"/>
    <col min="10500" max="10752" width="9.140625" style="29"/>
    <col min="10753" max="10753" width="4" style="29" bestFit="1" customWidth="1"/>
    <col min="10754" max="10754" width="14" style="29" bestFit="1" customWidth="1"/>
    <col min="10755" max="10755" width="53.140625" style="29" bestFit="1" customWidth="1"/>
    <col min="10756" max="11008" width="9.140625" style="29"/>
    <col min="11009" max="11009" width="4" style="29" bestFit="1" customWidth="1"/>
    <col min="11010" max="11010" width="14" style="29" bestFit="1" customWidth="1"/>
    <col min="11011" max="11011" width="53.140625" style="29" bestFit="1" customWidth="1"/>
    <col min="11012" max="11264" width="9.140625" style="29"/>
    <col min="11265" max="11265" width="4" style="29" bestFit="1" customWidth="1"/>
    <col min="11266" max="11266" width="14" style="29" bestFit="1" customWidth="1"/>
    <col min="11267" max="11267" width="53.140625" style="29" bestFit="1" customWidth="1"/>
    <col min="11268" max="11520" width="9.140625" style="29"/>
    <col min="11521" max="11521" width="4" style="29" bestFit="1" customWidth="1"/>
    <col min="11522" max="11522" width="14" style="29" bestFit="1" customWidth="1"/>
    <col min="11523" max="11523" width="53.140625" style="29" bestFit="1" customWidth="1"/>
    <col min="11524" max="11776" width="9.140625" style="29"/>
    <col min="11777" max="11777" width="4" style="29" bestFit="1" customWidth="1"/>
    <col min="11778" max="11778" width="14" style="29" bestFit="1" customWidth="1"/>
    <col min="11779" max="11779" width="53.140625" style="29" bestFit="1" customWidth="1"/>
    <col min="11780" max="12032" width="9.140625" style="29"/>
    <col min="12033" max="12033" width="4" style="29" bestFit="1" customWidth="1"/>
    <col min="12034" max="12034" width="14" style="29" bestFit="1" customWidth="1"/>
    <col min="12035" max="12035" width="53.140625" style="29" bestFit="1" customWidth="1"/>
    <col min="12036" max="12288" width="9.140625" style="29"/>
    <col min="12289" max="12289" width="4" style="29" bestFit="1" customWidth="1"/>
    <col min="12290" max="12290" width="14" style="29" bestFit="1" customWidth="1"/>
    <col min="12291" max="12291" width="53.140625" style="29" bestFit="1" customWidth="1"/>
    <col min="12292" max="12544" width="9.140625" style="29"/>
    <col min="12545" max="12545" width="4" style="29" bestFit="1" customWidth="1"/>
    <col min="12546" max="12546" width="14" style="29" bestFit="1" customWidth="1"/>
    <col min="12547" max="12547" width="53.140625" style="29" bestFit="1" customWidth="1"/>
    <col min="12548" max="12800" width="9.140625" style="29"/>
    <col min="12801" max="12801" width="4" style="29" bestFit="1" customWidth="1"/>
    <col min="12802" max="12802" width="14" style="29" bestFit="1" customWidth="1"/>
    <col min="12803" max="12803" width="53.140625" style="29" bestFit="1" customWidth="1"/>
    <col min="12804" max="13056" width="9.140625" style="29"/>
    <col min="13057" max="13057" width="4" style="29" bestFit="1" customWidth="1"/>
    <col min="13058" max="13058" width="14" style="29" bestFit="1" customWidth="1"/>
    <col min="13059" max="13059" width="53.140625" style="29" bestFit="1" customWidth="1"/>
    <col min="13060" max="13312" width="9.140625" style="29"/>
    <col min="13313" max="13313" width="4" style="29" bestFit="1" customWidth="1"/>
    <col min="13314" max="13314" width="14" style="29" bestFit="1" customWidth="1"/>
    <col min="13315" max="13315" width="53.140625" style="29" bestFit="1" customWidth="1"/>
    <col min="13316" max="13568" width="9.140625" style="29"/>
    <col min="13569" max="13569" width="4" style="29" bestFit="1" customWidth="1"/>
    <col min="13570" max="13570" width="14" style="29" bestFit="1" customWidth="1"/>
    <col min="13571" max="13571" width="53.140625" style="29" bestFit="1" customWidth="1"/>
    <col min="13572" max="13824" width="9.140625" style="29"/>
    <col min="13825" max="13825" width="4" style="29" bestFit="1" customWidth="1"/>
    <col min="13826" max="13826" width="14" style="29" bestFit="1" customWidth="1"/>
    <col min="13827" max="13827" width="53.140625" style="29" bestFit="1" customWidth="1"/>
    <col min="13828" max="14080" width="9.140625" style="29"/>
    <col min="14081" max="14081" width="4" style="29" bestFit="1" customWidth="1"/>
    <col min="14082" max="14082" width="14" style="29" bestFit="1" customWidth="1"/>
    <col min="14083" max="14083" width="53.140625" style="29" bestFit="1" customWidth="1"/>
    <col min="14084" max="14336" width="9.140625" style="29"/>
    <col min="14337" max="14337" width="4" style="29" bestFit="1" customWidth="1"/>
    <col min="14338" max="14338" width="14" style="29" bestFit="1" customWidth="1"/>
    <col min="14339" max="14339" width="53.140625" style="29" bestFit="1" customWidth="1"/>
    <col min="14340" max="14592" width="9.140625" style="29"/>
    <col min="14593" max="14593" width="4" style="29" bestFit="1" customWidth="1"/>
    <col min="14594" max="14594" width="14" style="29" bestFit="1" customWidth="1"/>
    <col min="14595" max="14595" width="53.140625" style="29" bestFit="1" customWidth="1"/>
    <col min="14596" max="14848" width="9.140625" style="29"/>
    <col min="14849" max="14849" width="4" style="29" bestFit="1" customWidth="1"/>
    <col min="14850" max="14850" width="14" style="29" bestFit="1" customWidth="1"/>
    <col min="14851" max="14851" width="53.140625" style="29" bestFit="1" customWidth="1"/>
    <col min="14852" max="15104" width="9.140625" style="29"/>
    <col min="15105" max="15105" width="4" style="29" bestFit="1" customWidth="1"/>
    <col min="15106" max="15106" width="14" style="29" bestFit="1" customWidth="1"/>
    <col min="15107" max="15107" width="53.140625" style="29" bestFit="1" customWidth="1"/>
    <col min="15108" max="15360" width="9.140625" style="29"/>
    <col min="15361" max="15361" width="4" style="29" bestFit="1" customWidth="1"/>
    <col min="15362" max="15362" width="14" style="29" bestFit="1" customWidth="1"/>
    <col min="15363" max="15363" width="53.140625" style="29" bestFit="1" customWidth="1"/>
    <col min="15364" max="15616" width="9.140625" style="29"/>
    <col min="15617" max="15617" width="4" style="29" bestFit="1" customWidth="1"/>
    <col min="15618" max="15618" width="14" style="29" bestFit="1" customWidth="1"/>
    <col min="15619" max="15619" width="53.140625" style="29" bestFit="1" customWidth="1"/>
    <col min="15620" max="15872" width="9.140625" style="29"/>
    <col min="15873" max="15873" width="4" style="29" bestFit="1" customWidth="1"/>
    <col min="15874" max="15874" width="14" style="29" bestFit="1" customWidth="1"/>
    <col min="15875" max="15875" width="53.140625" style="29" bestFit="1" customWidth="1"/>
    <col min="15876" max="16128" width="9.140625" style="29"/>
    <col min="16129" max="16129" width="4" style="29" bestFit="1" customWidth="1"/>
    <col min="16130" max="16130" width="14" style="29" bestFit="1" customWidth="1"/>
    <col min="16131" max="16131" width="53.140625" style="29" bestFit="1" customWidth="1"/>
    <col min="16132" max="16384" width="9.140625" style="29"/>
  </cols>
  <sheetData>
    <row r="1" spans="1:9" s="21" customFormat="1" ht="24.95" customHeight="1" x14ac:dyDescent="0.25">
      <c r="A1" s="19" t="s">
        <v>7232</v>
      </c>
      <c r="B1" s="19" t="s">
        <v>7233</v>
      </c>
      <c r="C1" s="20" t="s">
        <v>7234</v>
      </c>
    </row>
    <row r="2" spans="1:9" s="25" customFormat="1" ht="24.95" customHeight="1" x14ac:dyDescent="0.25">
      <c r="A2" s="22">
        <v>1</v>
      </c>
      <c r="B2" s="23" t="s">
        <v>7235</v>
      </c>
      <c r="C2" s="24" t="s">
        <v>7236</v>
      </c>
    </row>
    <row r="3" spans="1:9" s="25" customFormat="1" ht="24.95" customHeight="1" x14ac:dyDescent="0.2">
      <c r="A3" s="26">
        <v>2</v>
      </c>
      <c r="B3" s="27" t="s">
        <v>7237</v>
      </c>
      <c r="C3" s="28" t="s">
        <v>7238</v>
      </c>
      <c r="D3" s="29"/>
      <c r="E3" s="29"/>
      <c r="F3" s="29"/>
      <c r="G3" s="29"/>
      <c r="H3" s="29"/>
      <c r="I3" s="29"/>
    </row>
    <row r="4" spans="1:9" s="25" customFormat="1" ht="24.95" customHeight="1" x14ac:dyDescent="0.25">
      <c r="A4" s="22">
        <v>3</v>
      </c>
      <c r="B4" s="23" t="s">
        <v>7239</v>
      </c>
      <c r="C4" s="24" t="s">
        <v>7240</v>
      </c>
    </row>
    <row r="5" spans="1:9" ht="24.95" customHeight="1" x14ac:dyDescent="0.2">
      <c r="A5" s="22">
        <v>4</v>
      </c>
      <c r="B5" s="23" t="s">
        <v>7241</v>
      </c>
      <c r="C5" s="24" t="s">
        <v>7242</v>
      </c>
      <c r="D5" s="25"/>
      <c r="E5" s="25"/>
      <c r="F5" s="25"/>
      <c r="G5" s="25"/>
      <c r="H5" s="25"/>
      <c r="I5" s="25"/>
    </row>
    <row r="6" spans="1:9" s="25" customFormat="1" ht="24.95" customHeight="1" x14ac:dyDescent="0.2">
      <c r="A6" s="26">
        <v>5</v>
      </c>
      <c r="B6" s="23" t="s">
        <v>7243</v>
      </c>
      <c r="C6" s="30" t="s">
        <v>7244</v>
      </c>
      <c r="F6" s="29"/>
      <c r="G6" s="29"/>
      <c r="H6" s="29"/>
      <c r="I6" s="29"/>
    </row>
    <row r="7" spans="1:9" s="25" customFormat="1" ht="24.95" customHeight="1" x14ac:dyDescent="0.25">
      <c r="A7" s="22">
        <v>6</v>
      </c>
      <c r="B7" s="23" t="s">
        <v>7245</v>
      </c>
      <c r="C7" s="24" t="s">
        <v>7246</v>
      </c>
    </row>
    <row r="8" spans="1:9" s="25" customFormat="1" ht="24.95" customHeight="1" x14ac:dyDescent="0.2">
      <c r="A8" s="22">
        <v>7</v>
      </c>
      <c r="B8" s="31" t="s">
        <v>7247</v>
      </c>
      <c r="C8" s="32" t="s">
        <v>7248</v>
      </c>
      <c r="D8" s="29"/>
    </row>
    <row r="9" spans="1:9" s="25" customFormat="1" ht="24.95" customHeight="1" x14ac:dyDescent="0.2">
      <c r="A9" s="26">
        <v>8</v>
      </c>
      <c r="B9" s="23" t="s">
        <v>7249</v>
      </c>
      <c r="C9" s="30" t="s">
        <v>7250</v>
      </c>
      <c r="D9" s="29"/>
    </row>
    <row r="10" spans="1:9" s="25" customFormat="1" ht="24.95" customHeight="1" x14ac:dyDescent="0.25">
      <c r="A10" s="22">
        <v>9</v>
      </c>
      <c r="B10" s="23" t="s">
        <v>7251</v>
      </c>
      <c r="C10" s="28" t="s">
        <v>7252</v>
      </c>
    </row>
    <row r="11" spans="1:9" s="25" customFormat="1" ht="24.95" customHeight="1" x14ac:dyDescent="0.25">
      <c r="A11" s="22">
        <v>10</v>
      </c>
      <c r="B11" s="23" t="s">
        <v>7253</v>
      </c>
      <c r="C11" s="28" t="s">
        <v>7254</v>
      </c>
    </row>
    <row r="12" spans="1:9" s="25" customFormat="1" ht="24.95" customHeight="1" x14ac:dyDescent="0.25">
      <c r="A12" s="26">
        <v>11</v>
      </c>
      <c r="B12" s="23" t="s">
        <v>7255</v>
      </c>
      <c r="C12" s="28" t="s">
        <v>7256</v>
      </c>
    </row>
    <row r="13" spans="1:9" s="25" customFormat="1" ht="24.95" customHeight="1" x14ac:dyDescent="0.25">
      <c r="A13" s="22">
        <v>12</v>
      </c>
      <c r="B13" s="23" t="s">
        <v>7257</v>
      </c>
      <c r="C13" s="24" t="s">
        <v>7258</v>
      </c>
    </row>
    <row r="14" spans="1:9" s="25" customFormat="1" ht="24.95" customHeight="1" x14ac:dyDescent="0.25">
      <c r="A14" s="22">
        <v>13</v>
      </c>
      <c r="B14" s="23" t="s">
        <v>7259</v>
      </c>
      <c r="C14" s="24" t="s">
        <v>7260</v>
      </c>
    </row>
    <row r="15" spans="1:9" s="25" customFormat="1" ht="24.95" customHeight="1" x14ac:dyDescent="0.2">
      <c r="A15" s="26">
        <v>14</v>
      </c>
      <c r="B15" s="31" t="s">
        <v>7261</v>
      </c>
      <c r="C15" s="32" t="s">
        <v>7262</v>
      </c>
      <c r="D15" s="29"/>
    </row>
    <row r="16" spans="1:9" s="25" customFormat="1" ht="24.95" customHeight="1" x14ac:dyDescent="0.25">
      <c r="A16" s="22">
        <v>15</v>
      </c>
      <c r="B16" s="23" t="s">
        <v>7263</v>
      </c>
      <c r="C16" s="30" t="s">
        <v>7264</v>
      </c>
    </row>
    <row r="17" spans="1:9" s="25" customFormat="1" ht="24.95" customHeight="1" x14ac:dyDescent="0.25">
      <c r="A17" s="22">
        <v>16</v>
      </c>
      <c r="B17" s="23" t="s">
        <v>7265</v>
      </c>
      <c r="C17" s="30" t="s">
        <v>7266</v>
      </c>
    </row>
    <row r="18" spans="1:9" s="25" customFormat="1" ht="24.95" customHeight="1" x14ac:dyDescent="0.2">
      <c r="A18" s="26">
        <v>17</v>
      </c>
      <c r="B18" s="27" t="s">
        <v>7267</v>
      </c>
      <c r="C18" s="28" t="s">
        <v>7268</v>
      </c>
      <c r="D18" s="29"/>
      <c r="E18" s="29"/>
      <c r="F18" s="29"/>
      <c r="G18" s="29"/>
      <c r="H18" s="29"/>
      <c r="I18" s="29"/>
    </row>
    <row r="19" spans="1:9" s="25" customFormat="1" ht="24.95" customHeight="1" x14ac:dyDescent="0.25">
      <c r="A19" s="22">
        <v>18</v>
      </c>
      <c r="B19" s="23" t="s">
        <v>7269</v>
      </c>
      <c r="C19" s="24" t="s">
        <v>7270</v>
      </c>
    </row>
    <row r="20" spans="1:9" s="25" customFormat="1" ht="24.95" customHeight="1" x14ac:dyDescent="0.2">
      <c r="A20" s="22">
        <v>19</v>
      </c>
      <c r="B20" s="23" t="s">
        <v>7271</v>
      </c>
      <c r="C20" s="30" t="s">
        <v>7272</v>
      </c>
      <c r="D20" s="29"/>
    </row>
    <row r="21" spans="1:9" s="25" customFormat="1" ht="24.95" customHeight="1" x14ac:dyDescent="0.25">
      <c r="A21" s="26">
        <v>20</v>
      </c>
      <c r="B21" s="23" t="s">
        <v>7273</v>
      </c>
      <c r="C21" s="30" t="s">
        <v>7274</v>
      </c>
    </row>
    <row r="22" spans="1:9" s="25" customFormat="1" ht="24.95" customHeight="1" x14ac:dyDescent="0.25">
      <c r="A22" s="22">
        <v>21</v>
      </c>
      <c r="B22" s="23" t="s">
        <v>7275</v>
      </c>
      <c r="C22" s="30" t="s">
        <v>7276</v>
      </c>
    </row>
    <row r="23" spans="1:9" s="25" customFormat="1" ht="24.95" customHeight="1" x14ac:dyDescent="0.25">
      <c r="A23" s="22">
        <v>22</v>
      </c>
      <c r="B23" s="23" t="s">
        <v>7277</v>
      </c>
      <c r="C23" s="30" t="s">
        <v>7278</v>
      </c>
    </row>
    <row r="24" spans="1:9" s="25" customFormat="1" ht="24.95" customHeight="1" x14ac:dyDescent="0.25">
      <c r="A24" s="26">
        <v>23</v>
      </c>
      <c r="B24" s="23" t="s">
        <v>7279</v>
      </c>
      <c r="C24" s="30" t="s">
        <v>7280</v>
      </c>
    </row>
    <row r="25" spans="1:9" s="25" customFormat="1" ht="24.95" customHeight="1" x14ac:dyDescent="0.25">
      <c r="A25" s="22">
        <v>24</v>
      </c>
      <c r="B25" s="23" t="s">
        <v>7281</v>
      </c>
      <c r="C25" s="24" t="s">
        <v>7282</v>
      </c>
    </row>
    <row r="26" spans="1:9" ht="24.95" customHeight="1" x14ac:dyDescent="0.2">
      <c r="A26" s="22">
        <v>25</v>
      </c>
      <c r="B26" s="23" t="s">
        <v>7283</v>
      </c>
      <c r="C26" s="24" t="s">
        <v>7284</v>
      </c>
      <c r="E26" s="25"/>
      <c r="F26" s="25"/>
      <c r="G26" s="25"/>
      <c r="H26" s="25"/>
      <c r="I26" s="25"/>
    </row>
    <row r="27" spans="1:9" ht="24.95" customHeight="1" x14ac:dyDescent="0.2">
      <c r="A27" s="26">
        <v>26</v>
      </c>
      <c r="B27" s="23" t="s">
        <v>7285</v>
      </c>
      <c r="C27" s="24" t="s">
        <v>7286</v>
      </c>
      <c r="D27" s="25"/>
      <c r="E27" s="25"/>
      <c r="F27" s="25"/>
      <c r="G27" s="25"/>
      <c r="H27" s="25"/>
      <c r="I27" s="25"/>
    </row>
    <row r="28" spans="1:9" s="25" customFormat="1" ht="24.95" customHeight="1" x14ac:dyDescent="0.25">
      <c r="A28" s="22">
        <v>27</v>
      </c>
      <c r="B28" s="23" t="s">
        <v>7287</v>
      </c>
      <c r="C28" s="24" t="s">
        <v>7288</v>
      </c>
    </row>
    <row r="29" spans="1:9" s="25" customFormat="1" ht="24.95" customHeight="1" x14ac:dyDescent="0.25">
      <c r="A29" s="22">
        <v>28</v>
      </c>
      <c r="B29" s="23" t="s">
        <v>7289</v>
      </c>
      <c r="C29" s="28" t="s">
        <v>7290</v>
      </c>
    </row>
    <row r="30" spans="1:9" s="25" customFormat="1" ht="24.95" customHeight="1" x14ac:dyDescent="0.2">
      <c r="A30" s="26">
        <v>29</v>
      </c>
      <c r="B30" s="23" t="s">
        <v>7291</v>
      </c>
      <c r="C30" s="28" t="s">
        <v>7292</v>
      </c>
      <c r="D30" s="29"/>
      <c r="E30" s="29"/>
      <c r="F30" s="29"/>
      <c r="G30" s="29"/>
      <c r="H30" s="29"/>
      <c r="I30" s="29"/>
    </row>
    <row r="31" spans="1:9" s="25" customFormat="1" ht="24.95" customHeight="1" x14ac:dyDescent="0.25">
      <c r="A31" s="22">
        <v>30</v>
      </c>
      <c r="B31" s="23" t="s">
        <v>7293</v>
      </c>
      <c r="C31" s="30" t="s">
        <v>7294</v>
      </c>
    </row>
    <row r="32" spans="1:9" s="25" customFormat="1" ht="24.95" customHeight="1" x14ac:dyDescent="0.25">
      <c r="A32" s="22">
        <v>31</v>
      </c>
      <c r="B32" s="23" t="s">
        <v>7295</v>
      </c>
      <c r="C32" s="28" t="s">
        <v>7296</v>
      </c>
    </row>
    <row r="33" spans="1:9" s="25" customFormat="1" ht="24.95" customHeight="1" x14ac:dyDescent="0.25">
      <c r="A33" s="26">
        <v>32</v>
      </c>
      <c r="B33" s="23" t="s">
        <v>7297</v>
      </c>
      <c r="C33" s="24" t="s">
        <v>7298</v>
      </c>
    </row>
    <row r="34" spans="1:9" s="25" customFormat="1" ht="24.95" customHeight="1" x14ac:dyDescent="0.25">
      <c r="A34" s="22">
        <v>33</v>
      </c>
      <c r="B34" s="23" t="s">
        <v>7299</v>
      </c>
      <c r="C34" s="24" t="s">
        <v>7300</v>
      </c>
    </row>
    <row r="35" spans="1:9" s="25" customFormat="1" ht="24.95" customHeight="1" x14ac:dyDescent="0.2">
      <c r="A35" s="22">
        <v>34</v>
      </c>
      <c r="B35" s="23" t="s">
        <v>7301</v>
      </c>
      <c r="C35" s="28" t="s">
        <v>7302</v>
      </c>
      <c r="D35" s="29"/>
    </row>
    <row r="36" spans="1:9" s="25" customFormat="1" ht="24.95" customHeight="1" x14ac:dyDescent="0.25">
      <c r="A36" s="26">
        <v>35</v>
      </c>
      <c r="B36" s="23" t="s">
        <v>7303</v>
      </c>
      <c r="C36" s="30" t="s">
        <v>7304</v>
      </c>
    </row>
    <row r="37" spans="1:9" s="25" customFormat="1" ht="24.95" customHeight="1" x14ac:dyDescent="0.25">
      <c r="A37" s="22">
        <v>36</v>
      </c>
      <c r="B37" s="23" t="s">
        <v>7305</v>
      </c>
      <c r="C37" s="24" t="s">
        <v>7306</v>
      </c>
    </row>
    <row r="38" spans="1:9" ht="24.95" customHeight="1" x14ac:dyDescent="0.2">
      <c r="A38" s="22">
        <v>37</v>
      </c>
      <c r="B38" s="33" t="s">
        <v>7307</v>
      </c>
      <c r="C38" s="34" t="s">
        <v>7308</v>
      </c>
    </row>
    <row r="39" spans="1:9" ht="24.95" customHeight="1" x14ac:dyDescent="0.2">
      <c r="A39" s="26">
        <v>38</v>
      </c>
      <c r="B39" s="23" t="s">
        <v>7309</v>
      </c>
      <c r="C39" s="28" t="s">
        <v>7310</v>
      </c>
    </row>
    <row r="40" spans="1:9" ht="24.95" customHeight="1" x14ac:dyDescent="0.2">
      <c r="A40" s="22">
        <v>39</v>
      </c>
      <c r="B40" s="23" t="s">
        <v>7311</v>
      </c>
      <c r="C40" s="24" t="s">
        <v>7312</v>
      </c>
      <c r="D40" s="25"/>
    </row>
    <row r="41" spans="1:9" ht="24.95" customHeight="1" x14ac:dyDescent="0.2">
      <c r="A41" s="22">
        <v>40</v>
      </c>
      <c r="B41" s="23" t="s">
        <v>7313</v>
      </c>
      <c r="C41" s="24" t="s">
        <v>7314</v>
      </c>
      <c r="D41" s="25"/>
    </row>
    <row r="42" spans="1:9" ht="24.95" customHeight="1" x14ac:dyDescent="0.2">
      <c r="A42" s="26">
        <v>41</v>
      </c>
      <c r="B42" s="23" t="s">
        <v>7315</v>
      </c>
      <c r="C42" s="24" t="s">
        <v>7316</v>
      </c>
      <c r="D42" s="25"/>
    </row>
    <row r="43" spans="1:9" ht="24.95" customHeight="1" x14ac:dyDescent="0.2">
      <c r="A43" s="22">
        <v>42</v>
      </c>
      <c r="B43" s="31" t="s">
        <v>7317</v>
      </c>
      <c r="C43" s="30" t="s">
        <v>7318</v>
      </c>
      <c r="E43" s="25"/>
      <c r="F43" s="25"/>
      <c r="G43" s="25"/>
      <c r="H43" s="25"/>
      <c r="I43" s="25"/>
    </row>
    <row r="44" spans="1:9" ht="24.95" customHeight="1" x14ac:dyDescent="0.2">
      <c r="A44" s="22">
        <v>43</v>
      </c>
      <c r="B44" s="23" t="s">
        <v>7319</v>
      </c>
      <c r="C44" s="24" t="s">
        <v>7320</v>
      </c>
      <c r="D44" s="25"/>
      <c r="E44" s="25"/>
      <c r="F44" s="25"/>
      <c r="G44" s="25"/>
      <c r="H44" s="25"/>
      <c r="I44" s="25"/>
    </row>
    <row r="45" spans="1:9" ht="24.95" customHeight="1" x14ac:dyDescent="0.2">
      <c r="A45" s="26">
        <v>44</v>
      </c>
      <c r="B45" s="31" t="s">
        <v>7321</v>
      </c>
      <c r="C45" s="32" t="s">
        <v>7322</v>
      </c>
      <c r="E45" s="25"/>
      <c r="F45" s="25"/>
      <c r="G45" s="25"/>
      <c r="H45" s="25"/>
      <c r="I45" s="25"/>
    </row>
    <row r="46" spans="1:9" ht="24.95" customHeight="1" x14ac:dyDescent="0.2">
      <c r="A46" s="22">
        <v>45</v>
      </c>
      <c r="B46" s="31" t="s">
        <v>7323</v>
      </c>
      <c r="C46" s="35" t="s">
        <v>7324</v>
      </c>
      <c r="D46" s="36"/>
      <c r="E46" s="25"/>
      <c r="F46" s="25"/>
      <c r="G46" s="25"/>
      <c r="H46" s="25"/>
      <c r="I46" s="25"/>
    </row>
    <row r="47" spans="1:9" ht="24.95" customHeight="1" x14ac:dyDescent="0.2">
      <c r="A47" s="22">
        <v>46</v>
      </c>
      <c r="B47" s="31" t="s">
        <v>7325</v>
      </c>
      <c r="C47" s="30" t="s">
        <v>7326</v>
      </c>
      <c r="E47" s="25"/>
      <c r="F47" s="25"/>
      <c r="G47" s="25"/>
      <c r="H47" s="25"/>
      <c r="I47" s="25"/>
    </row>
    <row r="48" spans="1:9" ht="24.95" customHeight="1" x14ac:dyDescent="0.2">
      <c r="A48" s="26">
        <v>47</v>
      </c>
      <c r="B48" s="23" t="s">
        <v>7327</v>
      </c>
      <c r="C48" s="24" t="s">
        <v>7328</v>
      </c>
      <c r="D48" s="25"/>
      <c r="E48" s="25"/>
      <c r="F48" s="25"/>
      <c r="G48" s="25"/>
      <c r="H48" s="25"/>
      <c r="I48" s="25"/>
    </row>
    <row r="49" spans="1:9" ht="24.95" customHeight="1" x14ac:dyDescent="0.2">
      <c r="A49" s="22">
        <v>48</v>
      </c>
      <c r="B49" s="27" t="s">
        <v>7329</v>
      </c>
      <c r="C49" s="28" t="s">
        <v>7330</v>
      </c>
    </row>
    <row r="50" spans="1:9" ht="24.95" customHeight="1" x14ac:dyDescent="0.2">
      <c r="A50" s="22">
        <v>49</v>
      </c>
      <c r="B50" s="23" t="s">
        <v>7331</v>
      </c>
      <c r="C50" s="24" t="s">
        <v>7332</v>
      </c>
      <c r="D50" s="25"/>
      <c r="E50" s="25"/>
      <c r="F50" s="25"/>
      <c r="G50" s="25"/>
      <c r="H50" s="25"/>
      <c r="I50" s="25"/>
    </row>
    <row r="51" spans="1:9" ht="24.95" customHeight="1" x14ac:dyDescent="0.2">
      <c r="A51" s="26">
        <v>50</v>
      </c>
      <c r="B51" s="23" t="s">
        <v>7333</v>
      </c>
      <c r="C51" s="28" t="s">
        <v>7334</v>
      </c>
      <c r="D51" s="25"/>
      <c r="E51" s="25"/>
      <c r="F51" s="25"/>
      <c r="G51" s="25"/>
      <c r="H51" s="25"/>
      <c r="I51" s="25"/>
    </row>
    <row r="52" spans="1:9" ht="24.95" customHeight="1" x14ac:dyDescent="0.2">
      <c r="A52" s="22">
        <v>51</v>
      </c>
      <c r="B52" s="23" t="s">
        <v>7335</v>
      </c>
      <c r="C52" s="24" t="s">
        <v>7336</v>
      </c>
      <c r="D52" s="25"/>
      <c r="E52" s="25"/>
      <c r="F52" s="25"/>
      <c r="G52" s="25"/>
      <c r="H52" s="25"/>
      <c r="I52" s="25"/>
    </row>
    <row r="53" spans="1:9" ht="24.95" customHeight="1" x14ac:dyDescent="0.2">
      <c r="A53" s="22">
        <v>52</v>
      </c>
      <c r="B53" s="23" t="s">
        <v>7337</v>
      </c>
      <c r="C53" s="30" t="s">
        <v>7338</v>
      </c>
      <c r="D53" s="25"/>
      <c r="E53" s="25"/>
      <c r="F53" s="25"/>
      <c r="G53" s="25"/>
      <c r="H53" s="25"/>
      <c r="I53" s="25"/>
    </row>
    <row r="54" spans="1:9" ht="24.95" customHeight="1" x14ac:dyDescent="0.2">
      <c r="A54" s="26">
        <v>53</v>
      </c>
      <c r="B54" s="23" t="s">
        <v>7339</v>
      </c>
      <c r="C54" s="30" t="s">
        <v>7340</v>
      </c>
      <c r="D54" s="25"/>
      <c r="E54" s="25"/>
      <c r="F54" s="25"/>
      <c r="G54" s="25"/>
      <c r="H54" s="25"/>
      <c r="I54" s="25"/>
    </row>
    <row r="55" spans="1:9" ht="24.95" customHeight="1" x14ac:dyDescent="0.2">
      <c r="A55" s="22">
        <v>54</v>
      </c>
      <c r="B55" s="23" t="s">
        <v>7341</v>
      </c>
      <c r="C55" s="30" t="s">
        <v>7342</v>
      </c>
      <c r="D55" s="25"/>
      <c r="E55" s="25"/>
      <c r="F55" s="25"/>
      <c r="G55" s="25"/>
      <c r="H55" s="25"/>
      <c r="I55" s="25"/>
    </row>
    <row r="56" spans="1:9" ht="24.95" customHeight="1" x14ac:dyDescent="0.2">
      <c r="A56" s="22">
        <v>55</v>
      </c>
      <c r="B56" s="23" t="s">
        <v>7343</v>
      </c>
      <c r="C56" s="28" t="s">
        <v>7344</v>
      </c>
      <c r="E56" s="25"/>
      <c r="F56" s="25"/>
      <c r="G56" s="25"/>
      <c r="H56" s="25"/>
      <c r="I56" s="25"/>
    </row>
    <row r="57" spans="1:9" ht="24.95" customHeight="1" x14ac:dyDescent="0.2">
      <c r="A57" s="26">
        <v>56</v>
      </c>
      <c r="B57" s="23" t="s">
        <v>7345</v>
      </c>
      <c r="C57" s="30" t="s">
        <v>7346</v>
      </c>
      <c r="D57" s="25"/>
      <c r="E57" s="25"/>
      <c r="F57" s="25"/>
      <c r="G57" s="25"/>
      <c r="H57" s="25"/>
      <c r="I57" s="25"/>
    </row>
    <row r="58" spans="1:9" ht="24.95" customHeight="1" x14ac:dyDescent="0.2">
      <c r="A58" s="22">
        <v>57</v>
      </c>
      <c r="B58" s="23" t="s">
        <v>7347</v>
      </c>
      <c r="C58" s="30" t="s">
        <v>7348</v>
      </c>
      <c r="D58" s="25"/>
      <c r="E58" s="25"/>
      <c r="F58" s="25"/>
      <c r="G58" s="25"/>
      <c r="H58" s="25"/>
      <c r="I58" s="25"/>
    </row>
    <row r="59" spans="1:9" ht="24.95" customHeight="1" x14ac:dyDescent="0.2">
      <c r="A59" s="22">
        <v>58</v>
      </c>
      <c r="B59" s="31" t="s">
        <v>7349</v>
      </c>
      <c r="C59" s="35" t="s">
        <v>7350</v>
      </c>
      <c r="D59" s="36"/>
    </row>
    <row r="60" spans="1:9" ht="24.95" customHeight="1" x14ac:dyDescent="0.2">
      <c r="A60" s="26">
        <v>59</v>
      </c>
      <c r="B60" s="27" t="s">
        <v>7351</v>
      </c>
      <c r="C60" s="28" t="s">
        <v>7352</v>
      </c>
    </row>
    <row r="61" spans="1:9" ht="24.95" customHeight="1" x14ac:dyDescent="0.2">
      <c r="A61" s="22">
        <v>60</v>
      </c>
      <c r="B61" s="23" t="s">
        <v>7353</v>
      </c>
      <c r="C61" s="30" t="s">
        <v>7354</v>
      </c>
      <c r="D61" s="25"/>
    </row>
    <row r="62" spans="1:9" ht="24.95" customHeight="1" x14ac:dyDescent="0.2">
      <c r="A62" s="22">
        <v>61</v>
      </c>
      <c r="B62" s="27" t="s">
        <v>7355</v>
      </c>
      <c r="C62" s="28" t="s">
        <v>7356</v>
      </c>
    </row>
    <row r="63" spans="1:9" ht="24.95" customHeight="1" x14ac:dyDescent="0.2">
      <c r="A63" s="26">
        <v>62</v>
      </c>
      <c r="B63" s="23" t="s">
        <v>7357</v>
      </c>
      <c r="C63" s="30" t="s">
        <v>7358</v>
      </c>
      <c r="D63" s="25"/>
    </row>
    <row r="64" spans="1:9" ht="24.95" customHeight="1" x14ac:dyDescent="0.2">
      <c r="A64" s="22">
        <v>63</v>
      </c>
      <c r="B64" s="23" t="s">
        <v>7359</v>
      </c>
      <c r="C64" s="24" t="s">
        <v>7360</v>
      </c>
      <c r="D64" s="25"/>
    </row>
    <row r="65" spans="1:4" ht="24.95" customHeight="1" x14ac:dyDescent="0.2">
      <c r="A65" s="22">
        <v>64</v>
      </c>
      <c r="B65" s="23" t="s">
        <v>7361</v>
      </c>
      <c r="C65" s="30" t="s">
        <v>7362</v>
      </c>
      <c r="D65" s="25"/>
    </row>
  </sheetData>
  <printOptions horizontalCentered="1"/>
  <pageMargins left="0.59055118110236227" right="0.59055118110236227" top="0.59055118110236227" bottom="0.59055118110236227"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Obrazac faktura</vt:lpstr>
      <vt:lpstr>nakladnici</vt:lpstr>
      <vt:lpstr>ID</vt:lpstr>
      <vt:lpstr>NazivSkole</vt:lpstr>
      <vt:lpstr>nakladnici!Print_Area</vt:lpstr>
      <vt:lpstr>'Obrazac faktura'!Print_Area</vt:lpstr>
      <vt:lpstr>nakladnici!Print_Titles</vt:lpstr>
      <vt:lpstr>SifraSkole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rreiner</dc:creator>
  <cp:lastModifiedBy>sgernhar</cp:lastModifiedBy>
  <cp:lastPrinted>2019-06-12T06:49:59Z</cp:lastPrinted>
  <dcterms:created xsi:type="dcterms:W3CDTF">2019-06-10T10:51:40Z</dcterms:created>
  <dcterms:modified xsi:type="dcterms:W3CDTF">2021-06-17T12:28:46Z</dcterms:modified>
</cp:coreProperties>
</file>